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"/>
    </mc:Choice>
  </mc:AlternateContent>
  <xr:revisionPtr revIDLastSave="0" documentId="8_{451BAE12-B066-445A-AA2E-24FB3C3EDE3B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Product Program Calculations" sheetId="11" r:id="rId5"/>
    <sheet name="Year End Financial Entries" sheetId="12" r:id="rId6"/>
  </sheets>
  <definedNames>
    <definedName name="_xlnm._FilterDatabase" localSheetId="2" hidden="1">'EXPENSES (C-D=E)'!$E$4:$K$4</definedName>
    <definedName name="_xlnm.Print_Area" localSheetId="2">'EXPENSES (C-D=E)'!$A$1:$L$110</definedName>
    <definedName name="_xlnm.Print_Area" localSheetId="1">'INCOME (A+B=C)'!$A$1:$K$84</definedName>
    <definedName name="_xlnm.Print_Area" localSheetId="3">'Reconciliation Tab'!$A$1:$K$40</definedName>
    <definedName name="_xlnm.Print_Area" localSheetId="0">'START HERE'!$A$1:$I$24</definedName>
    <definedName name="_xlnm.Print_Area" localSheetId="5">'Year End Financial Entries'!$A$1:$D$39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G81" i="1"/>
  <c r="D35" i="12"/>
  <c r="D34" i="12"/>
  <c r="D33" i="12"/>
  <c r="D32" i="12"/>
  <c r="D27" i="12"/>
  <c r="D5" i="12"/>
  <c r="D7" i="12"/>
  <c r="J9" i="6"/>
  <c r="B24" i="10"/>
  <c r="B16" i="10"/>
  <c r="D1" i="12" l="1"/>
  <c r="D1" i="11"/>
  <c r="E81" i="1" l="1"/>
  <c r="F81" i="1"/>
  <c r="H81" i="1"/>
  <c r="I81" i="1"/>
  <c r="D81" i="1"/>
  <c r="J6" i="6" s="1"/>
  <c r="D4" i="12" s="1"/>
  <c r="F106" i="4"/>
  <c r="G106" i="4"/>
  <c r="J18" i="6" s="1"/>
  <c r="D15" i="12" s="1"/>
  <c r="H106" i="4"/>
  <c r="I106" i="4"/>
  <c r="J106" i="4"/>
  <c r="E106" i="4"/>
  <c r="D23" i="12"/>
  <c r="K106" i="4" l="1"/>
  <c r="J22" i="6" s="1"/>
  <c r="D19" i="12" s="1"/>
  <c r="J21" i="6"/>
  <c r="D18" i="12" s="1"/>
  <c r="J19" i="6"/>
  <c r="D16" i="12" s="1"/>
  <c r="I1" i="1"/>
  <c r="B13" i="10"/>
  <c r="B11" i="10"/>
  <c r="L106" i="4" l="1"/>
  <c r="J11" i="6"/>
  <c r="J20" i="6"/>
  <c r="J10" i="6"/>
  <c r="D8" i="12" s="1"/>
  <c r="C10" i="11" l="1"/>
  <c r="D17" i="12"/>
  <c r="D9" i="12"/>
  <c r="K5" i="1"/>
  <c r="J84" i="1" s="1"/>
  <c r="J1" i="6" l="1"/>
  <c r="J4" i="6"/>
  <c r="K2" i="1"/>
  <c r="J17" i="6"/>
  <c r="D14" i="12" s="1"/>
  <c r="J7" i="6"/>
  <c r="J8" i="6"/>
  <c r="C9" i="11" l="1"/>
  <c r="C15" i="11" s="1"/>
  <c r="D6" i="12"/>
  <c r="D10" i="12" s="1"/>
  <c r="D24" i="12" s="1"/>
  <c r="J12" i="6"/>
  <c r="J13" i="6" s="1"/>
  <c r="D2" i="12"/>
  <c r="D2" i="11"/>
  <c r="C4" i="11"/>
  <c r="C5" i="11" s="1"/>
  <c r="J16" i="6"/>
  <c r="L2" i="4"/>
  <c r="J2" i="6"/>
  <c r="J23" i="6" l="1"/>
  <c r="J24" i="6" s="1"/>
  <c r="D13" i="12"/>
  <c r="D20" i="12" s="1"/>
  <c r="D25" i="12" s="1"/>
  <c r="D26" i="12" s="1"/>
  <c r="D28" i="12" s="1"/>
  <c r="D29" i="12" s="1"/>
  <c r="L109" i="4"/>
</calcChain>
</file>

<file path=xl/sharedStrings.xml><?xml version="1.0" encoding="utf-8"?>
<sst xmlns="http://schemas.openxmlformats.org/spreadsheetml/2006/main" count="122" uniqueCount="90">
  <si>
    <t>Instructions:</t>
  </si>
  <si>
    <t>Enter your TROOP NUMBER.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</si>
  <si>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</si>
  <si>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</si>
  <si>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</si>
  <si>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</si>
  <si>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</si>
  <si>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</si>
  <si>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</si>
  <si>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</si>
  <si>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</si>
  <si>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</si>
  <si>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</si>
  <si>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</si>
  <si>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</si>
  <si>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</si>
  <si>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</si>
  <si>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Troop Finance Tracking Workbook</t>
  </si>
  <si>
    <t>Troop Dues</t>
  </si>
  <si>
    <t>Money-Earning Activities</t>
  </si>
  <si>
    <t>Programming Activities (events, camps, field trips, etc.)</t>
  </si>
  <si>
    <t>Fall Product Sale Deposits</t>
  </si>
  <si>
    <t>Cookie Sale Deposits</t>
  </si>
  <si>
    <t>Cookie Sale Payments</t>
  </si>
  <si>
    <t>Fall Product Sale Payments</t>
  </si>
  <si>
    <t>Actual Proceeds (FPS Deposits - FPS ACHs)</t>
  </si>
  <si>
    <t>Difference</t>
  </si>
  <si>
    <t>Badges &amp; Awards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</si>
  <si>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</si>
  <si>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</si>
  <si>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</si>
  <si>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</si>
  <si>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</si>
  <si>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</si>
  <si>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</si>
  <si>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</si>
  <si>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</si>
  <si>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</si>
  <si>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Enter FPS Proceeds from M2 Sales Report</t>
  </si>
  <si>
    <t>Enter Cookie Proceeds from eBudde Sales Report</t>
  </si>
  <si>
    <t>pos = money still to collect; neg = OK; includes donations</t>
  </si>
  <si>
    <t>pos = money still to collect; neg = OK as it includes donations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</si>
  <si>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</si>
  <si>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</si>
  <si>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</si>
  <si>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Troop</t>
  </si>
  <si>
    <t xml:space="preserve">Troop </t>
  </si>
  <si>
    <t>At the end of Fall Product Sale &amp; Cookie Sale…</t>
  </si>
  <si>
    <t>After you receive your May Statement (or as soon as you open your bank account for new Troops)…</t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</si>
  <si>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</si>
  <si>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</si>
  <si>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</si>
  <si>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</si>
  <si>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</si>
  <si>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</si>
  <si>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r>
      <rPr>
        <b/>
        <sz val="14"/>
        <color theme="1"/>
        <rFont val="Cambria"/>
        <family val="1"/>
        <scheme val="major"/>
      </rPr>
      <t>New Troops</t>
    </r>
    <r>
      <rPr>
        <sz val="14"/>
        <color theme="1"/>
        <rFont val="Cambria"/>
        <family val="1"/>
        <scheme val="major"/>
      </rPr>
      <t>:  Enter the date the troop bank account was opened.</t>
    </r>
  </si>
  <si>
    <t>The worksheets of this spreadsheet are locked to protect formulas.  You will not be able to select any protected cells.</t>
  </si>
  <si>
    <t>Enter your final proceeds in the corresponding cells on the Product Program Calculations Tab.</t>
  </si>
  <si>
    <t>Data from the INCOME &amp; EXPENSES tabs will automatically appear on the Year End Financial Entries tab.</t>
  </si>
  <si>
    <t>Bank Fees</t>
  </si>
  <si>
    <t>Donations (ACH from council, donations under $100</t>
  </si>
  <si>
    <t>Other (event/trip fees, etc.)</t>
  </si>
  <si>
    <t>Fall Product Sale ACH</t>
  </si>
  <si>
    <t>Cookie Sale ACH's</t>
  </si>
  <si>
    <t>Unsold cookies (total value)</t>
  </si>
  <si>
    <t>Donated cookies (total value)</t>
  </si>
  <si>
    <t>Parent Debt Reported to Council</t>
  </si>
  <si>
    <t>Parent Debt Not Reported to Council</t>
  </si>
  <si>
    <t xml:space="preserve">Difference </t>
  </si>
  <si>
    <t>% Variance</t>
  </si>
  <si>
    <t>Troop Cookie Program Summary</t>
  </si>
  <si>
    <t xml:space="preserve">Cookie Sale Dep </t>
  </si>
  <si>
    <t>Cookie Sale ACHs</t>
  </si>
  <si>
    <t>Actual Proceeds</t>
  </si>
  <si>
    <t>Enter Unsold cookies (total value)</t>
  </si>
  <si>
    <t>Enter Donated cookies (total value)</t>
  </si>
  <si>
    <t>Enter Parent Debt Reported to Council</t>
  </si>
  <si>
    <t>Enter Parent Debt Not Reported to Council</t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</si>
  <si>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2025 Bank Statement</t>
    </r>
  </si>
  <si>
    <t xml:space="preserve">E - Ending Balance should reconcile with your May 2025 statement. </t>
  </si>
  <si>
    <t>If E - Ending Balance is higher than the final balance of your May 2025 statement, you might have missed expenses.</t>
  </si>
  <si>
    <t>If E - Ending Balance is lower than the final balance of your May 2025 statement, you might have missed income.</t>
  </si>
  <si>
    <t>Troop Income 2024 - 2025</t>
  </si>
  <si>
    <t>Troop Expenses  2024 - 2025</t>
  </si>
  <si>
    <t>Bank Statement Reconcilation
2024 - 2025</t>
  </si>
  <si>
    <t>Current Year Income (June 1st, 2024 - May 31st, 2025)</t>
  </si>
  <si>
    <t>Expenses (June 1st, 2024 - May 31st, 2025)</t>
  </si>
  <si>
    <t>Product Program Calculations
2024-2025</t>
  </si>
  <si>
    <t>Year End Financial Submissions
2024-2025</t>
  </si>
  <si>
    <r>
      <t>Enter the STARTING BALANCE from your</t>
    </r>
    <r>
      <rPr>
        <b/>
        <sz val="14"/>
        <color theme="1"/>
        <rFont val="Cambria"/>
        <family val="1"/>
        <scheme val="major"/>
      </rPr>
      <t xml:space="preserve"> JUNE</t>
    </r>
    <r>
      <rPr>
        <b/>
        <u/>
        <sz val="14"/>
        <color theme="1"/>
        <rFont val="Cambria"/>
        <family val="1"/>
        <scheme val="major"/>
      </rPr>
      <t xml:space="preserve"> 2024 Bank Statement</t>
    </r>
    <r>
      <rPr>
        <sz val="14"/>
        <color theme="1"/>
        <rFont val="Cambria"/>
        <family val="1"/>
        <scheme val="major"/>
      </rPr>
      <t xml:space="preserve"> (or $0.00 if you are a new Troop).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</si>
</sst>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AFAEA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44" fontId="8" fillId="9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2" borderId="2" xfId="1" applyFont="1" applyFill="1" applyBorder="1" applyProtection="1"/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9" borderId="0" xfId="0" applyFont="1" applyFill="1"/>
    <xf numFmtId="0" fontId="7" fillId="9" borderId="0" xfId="0" applyFont="1" applyFill="1"/>
    <xf numFmtId="44" fontId="13" fillId="9" borderId="0" xfId="1" applyFont="1" applyFill="1" applyProtection="1"/>
    <xf numFmtId="44" fontId="9" fillId="5" borderId="17" xfId="1" applyFont="1" applyFill="1" applyBorder="1" applyAlignment="1" applyProtection="1">
      <alignment horizontal="right" wrapText="1"/>
    </xf>
    <xf numFmtId="0" fontId="9" fillId="4" borderId="3" xfId="0" applyFont="1" applyFill="1" applyBorder="1" applyAlignment="1">
      <alignment horizontal="right" wrapText="1"/>
    </xf>
    <xf numFmtId="0" fontId="7" fillId="0" borderId="0" xfId="0" applyFont="1" applyProtection="1">
      <protection locked="0"/>
    </xf>
    <xf numFmtId="0" fontId="9" fillId="16" borderId="3" xfId="0" applyFont="1" applyFill="1" applyBorder="1" applyAlignment="1">
      <alignment horizontal="right" wrapText="1"/>
    </xf>
    <xf numFmtId="0" fontId="7" fillId="13" borderId="27" xfId="0" applyFont="1" applyFill="1" applyBorder="1" applyProtection="1">
      <protection locked="0"/>
    </xf>
    <xf numFmtId="0" fontId="7" fillId="13" borderId="0" xfId="0" applyFont="1" applyFill="1" applyProtection="1">
      <protection locked="0"/>
    </xf>
    <xf numFmtId="44" fontId="7" fillId="14" borderId="0" xfId="1" applyFont="1" applyFill="1" applyBorder="1" applyProtection="1">
      <protection locked="0"/>
    </xf>
    <xf numFmtId="44" fontId="7" fillId="12" borderId="0" xfId="1" applyFont="1" applyFill="1" applyBorder="1" applyProtection="1">
      <protection locked="0"/>
    </xf>
    <xf numFmtId="0" fontId="9" fillId="15" borderId="3" xfId="1" applyNumberFormat="1" applyFont="1" applyFill="1" applyBorder="1" applyAlignment="1" applyProtection="1">
      <alignment horizontal="right" wrapText="1"/>
    </xf>
    <xf numFmtId="44" fontId="7" fillId="14" borderId="27" xfId="1" applyFont="1" applyFill="1" applyBorder="1" applyProtection="1">
      <protection locked="0"/>
    </xf>
    <xf numFmtId="44" fontId="7" fillId="12" borderId="0" xfId="1" applyFont="1" applyFill="1" applyBorder="1" applyProtection="1"/>
    <xf numFmtId="0" fontId="9" fillId="8" borderId="3" xfId="1" applyNumberFormat="1" applyFont="1" applyFill="1" applyBorder="1" applyAlignment="1" applyProtection="1">
      <alignment horizontal="right" wrapText="1"/>
    </xf>
    <xf numFmtId="44" fontId="7" fillId="12" borderId="28" xfId="1" applyFont="1" applyFill="1" applyBorder="1" applyProtection="1"/>
    <xf numFmtId="0" fontId="7" fillId="13" borderId="0" xfId="0" applyFont="1" applyFill="1"/>
    <xf numFmtId="0" fontId="9" fillId="17" borderId="3" xfId="1" applyNumberFormat="1" applyFont="1" applyFill="1" applyBorder="1" applyAlignment="1" applyProtection="1">
      <alignment horizontal="right" wrapText="1"/>
    </xf>
    <xf numFmtId="0" fontId="9" fillId="7" borderId="3" xfId="1" applyNumberFormat="1" applyFont="1" applyFill="1" applyBorder="1" applyAlignment="1" applyProtection="1">
      <alignment horizontal="right" wrapText="1"/>
    </xf>
    <xf numFmtId="44" fontId="8" fillId="2" borderId="10" xfId="1" applyFont="1" applyFill="1" applyBorder="1" applyProtection="1"/>
    <xf numFmtId="44" fontId="8" fillId="10" borderId="23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16" borderId="2" xfId="1" applyFont="1" applyFill="1" applyBorder="1" applyAlignment="1" applyProtection="1">
      <alignment vertical="center"/>
      <protection locked="0"/>
    </xf>
    <xf numFmtId="44" fontId="18" fillId="15" borderId="2" xfId="1" applyFont="1" applyFill="1" applyBorder="1" applyAlignment="1" applyProtection="1">
      <alignment vertical="center"/>
      <protection locked="0"/>
    </xf>
    <xf numFmtId="44" fontId="18" fillId="8" borderId="2" xfId="1" applyFont="1" applyFill="1" applyBorder="1" applyAlignment="1" applyProtection="1">
      <alignment vertical="center"/>
      <protection locked="0"/>
    </xf>
    <xf numFmtId="44" fontId="18" fillId="17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8" fillId="19" borderId="16" xfId="0" applyNumberFormat="1" applyFont="1" applyFill="1" applyBorder="1"/>
    <xf numFmtId="44" fontId="9" fillId="19" borderId="16" xfId="0" applyNumberFormat="1" applyFont="1" applyFill="1" applyBorder="1"/>
    <xf numFmtId="0" fontId="28" fillId="11" borderId="21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1" borderId="0" xfId="0" applyFont="1" applyFill="1"/>
    <xf numFmtId="0" fontId="29" fillId="11" borderId="0" xfId="0" applyFont="1" applyFill="1"/>
    <xf numFmtId="0" fontId="28" fillId="11" borderId="22" xfId="0" applyFont="1" applyFill="1" applyBorder="1" applyAlignment="1">
      <alignment horizontal="center" vertical="center"/>
    </xf>
    <xf numFmtId="6" fontId="18" fillId="11" borderId="0" xfId="0" applyNumberFormat="1" applyFont="1" applyFill="1" applyAlignment="1">
      <alignment horizontal="left" wrapText="1"/>
    </xf>
    <xf numFmtId="0" fontId="7" fillId="11" borderId="0" xfId="0" applyFont="1" applyFill="1"/>
    <xf numFmtId="44" fontId="7" fillId="11" borderId="0" xfId="1" applyFont="1" applyFill="1" applyProtection="1"/>
    <xf numFmtId="0" fontId="13" fillId="11" borderId="0" xfId="0" applyFont="1" applyFill="1"/>
    <xf numFmtId="0" fontId="31" fillId="11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9" borderId="1" xfId="0" applyFont="1" applyFill="1" applyBorder="1" applyAlignment="1">
      <alignment horizontal="center" vertical="center" wrapText="1"/>
    </xf>
    <xf numFmtId="44" fontId="7" fillId="19" borderId="16" xfId="0" applyNumberFormat="1" applyFont="1" applyFill="1" applyBorder="1" applyAlignment="1">
      <alignment horizontal="right"/>
    </xf>
    <xf numFmtId="44" fontId="8" fillId="18" borderId="16" xfId="0" applyNumberFormat="1" applyFont="1" applyFill="1" applyBorder="1"/>
    <xf numFmtId="0" fontId="7" fillId="12" borderId="0" xfId="0" applyFont="1" applyFill="1"/>
    <xf numFmtId="14" fontId="7" fillId="12" borderId="0" xfId="0" applyNumberFormat="1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 wrapText="1"/>
    </xf>
    <xf numFmtId="0" fontId="8" fillId="12" borderId="0" xfId="0" applyFont="1" applyFill="1"/>
    <xf numFmtId="0" fontId="6" fillId="12" borderId="0" xfId="0" applyFont="1" applyFill="1"/>
    <xf numFmtId="0" fontId="11" fillId="12" borderId="0" xfId="5" applyFont="1" applyFill="1" applyBorder="1" applyAlignment="1" applyProtection="1">
      <alignment horizontal="right"/>
    </xf>
    <xf numFmtId="0" fontId="6" fillId="12" borderId="0" xfId="0" applyFont="1" applyFill="1" applyAlignment="1">
      <alignment horizontal="right" vertical="center"/>
    </xf>
    <xf numFmtId="0" fontId="12" fillId="12" borderId="0" xfId="0" applyFont="1" applyFill="1" applyAlignment="1">
      <alignment vertical="center" wrapText="1"/>
    </xf>
    <xf numFmtId="0" fontId="7" fillId="12" borderId="0" xfId="0" applyFont="1" applyFill="1" applyAlignment="1">
      <alignment vertical="center"/>
    </xf>
    <xf numFmtId="0" fontId="6" fillId="20" borderId="0" xfId="0" applyFont="1" applyFill="1" applyAlignment="1">
      <alignment horizontal="center" vertical="center" wrapText="1"/>
    </xf>
    <xf numFmtId="44" fontId="9" fillId="12" borderId="0" xfId="0" applyNumberFormat="1" applyFont="1" applyFill="1"/>
    <xf numFmtId="44" fontId="22" fillId="12" borderId="9" xfId="1" applyFont="1" applyFill="1" applyBorder="1" applyAlignment="1" applyProtection="1">
      <alignment horizontal="right"/>
    </xf>
    <xf numFmtId="164" fontId="22" fillId="12" borderId="1" xfId="1" applyNumberFormat="1" applyFont="1" applyFill="1" applyBorder="1" applyAlignment="1" applyProtection="1">
      <alignment vertical="center"/>
    </xf>
    <xf numFmtId="44" fontId="22" fillId="12" borderId="9" xfId="1" applyFont="1" applyFill="1" applyBorder="1" applyAlignment="1" applyProtection="1">
      <alignment horizontal="center" wrapText="1"/>
    </xf>
    <xf numFmtId="164" fontId="22" fillId="12" borderId="1" xfId="1" applyNumberFormat="1" applyFont="1" applyFill="1" applyBorder="1" applyProtection="1"/>
    <xf numFmtId="44" fontId="22" fillId="12" borderId="13" xfId="1" applyFont="1" applyFill="1" applyBorder="1" applyAlignment="1" applyProtection="1">
      <alignment horizontal="center" wrapText="1"/>
    </xf>
    <xf numFmtId="0" fontId="32" fillId="12" borderId="0" xfId="0" applyFont="1" applyFill="1"/>
    <xf numFmtId="44" fontId="7" fillId="12" borderId="0" xfId="0" applyNumberFormat="1" applyFont="1" applyFill="1"/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7" borderId="30" xfId="1" applyFont="1" applyFill="1" applyBorder="1" applyAlignment="1" applyProtection="1">
      <alignment vertical="center"/>
      <protection locked="0"/>
    </xf>
    <xf numFmtId="0" fontId="20" fillId="11" borderId="0" xfId="0" applyFont="1" applyFill="1" applyAlignment="1">
      <alignment horizontal="left"/>
    </xf>
    <xf numFmtId="0" fontId="18" fillId="11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11" borderId="0" xfId="5" applyFont="1" applyFill="1" applyBorder="1" applyAlignment="1" applyProtection="1">
      <alignment horizontal="center"/>
      <protection locked="0"/>
    </xf>
    <xf numFmtId="0" fontId="18" fillId="11" borderId="0" xfId="0" applyFont="1" applyFill="1" applyAlignment="1">
      <alignment horizontal="left"/>
    </xf>
    <xf numFmtId="0" fontId="18" fillId="11" borderId="0" xfId="0" applyFont="1" applyFill="1" applyAlignment="1" applyProtection="1">
      <alignment horizontal="center"/>
      <protection locked="0"/>
    </xf>
    <xf numFmtId="14" fontId="18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Protection="1">
      <protection locked="0"/>
    </xf>
    <xf numFmtId="0" fontId="7" fillId="12" borderId="0" xfId="0" applyFont="1" applyFill="1" applyProtection="1">
      <protection locked="0"/>
    </xf>
    <xf numFmtId="14" fontId="7" fillId="12" borderId="0" xfId="0" applyNumberFormat="1" applyFont="1" applyFill="1" applyAlignment="1" applyProtection="1">
      <alignment horizontal="center" vertical="center"/>
      <protection locked="0"/>
    </xf>
    <xf numFmtId="44" fontId="7" fillId="12" borderId="0" xfId="1" applyFont="1" applyFill="1" applyProtection="1">
      <protection locked="0"/>
    </xf>
    <xf numFmtId="0" fontId="15" fillId="12" borderId="0" xfId="0" applyFont="1" applyFill="1" applyAlignment="1" applyProtection="1">
      <alignment vertical="center"/>
      <protection locked="0"/>
    </xf>
    <xf numFmtId="0" fontId="26" fillId="12" borderId="0" xfId="0" applyFont="1" applyFill="1" applyAlignment="1" applyProtection="1">
      <alignment horizontal="center" vertical="center"/>
      <protection locked="0"/>
    </xf>
    <xf numFmtId="1" fontId="15" fillId="12" borderId="0" xfId="0" applyNumberFormat="1" applyFont="1" applyFill="1" applyAlignment="1" applyProtection="1">
      <alignment horizontal="center" vertical="center" wrapText="1"/>
      <protection locked="0"/>
    </xf>
    <xf numFmtId="0" fontId="8" fillId="12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1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2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6" borderId="2" xfId="1" applyFont="1" applyFill="1" applyBorder="1" applyAlignment="1" applyProtection="1">
      <alignment vertical="center"/>
      <protection locked="0"/>
    </xf>
    <xf numFmtId="44" fontId="18" fillId="15" borderId="2" xfId="0" applyNumberFormat="1" applyFont="1" applyFill="1" applyBorder="1" applyAlignment="1" applyProtection="1">
      <alignment vertical="center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7" borderId="2" xfId="0" applyNumberFormat="1" applyFont="1" applyFill="1" applyBorder="1" applyAlignment="1" applyProtection="1">
      <alignment vertical="center"/>
      <protection locked="0"/>
    </xf>
    <xf numFmtId="44" fontId="13" fillId="12" borderId="0" xfId="0" applyNumberFormat="1" applyFont="1" applyFill="1" applyProtection="1">
      <protection locked="0"/>
    </xf>
    <xf numFmtId="164" fontId="7" fillId="12" borderId="0" xfId="1" applyNumberFormat="1" applyFont="1" applyFill="1" applyProtection="1">
      <protection locked="0"/>
    </xf>
    <xf numFmtId="164" fontId="27" fillId="12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2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15" borderId="10" xfId="0" applyNumberFormat="1" applyFont="1" applyFill="1" applyBorder="1" applyAlignment="1" applyProtection="1">
      <alignment vertical="center"/>
      <protection locked="0"/>
    </xf>
    <xf numFmtId="44" fontId="18" fillId="8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7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2" borderId="0" xfId="0" applyFont="1" applyFill="1" applyAlignment="1" applyProtection="1">
      <alignment horizontal="center" vertical="center" wrapText="1"/>
      <protection locked="0"/>
    </xf>
    <xf numFmtId="14" fontId="13" fillId="12" borderId="0" xfId="0" applyNumberFormat="1" applyFont="1" applyFill="1" applyAlignment="1" applyProtection="1">
      <alignment horizontal="center" vertical="center"/>
      <protection locked="0"/>
    </xf>
    <xf numFmtId="0" fontId="13" fillId="12" borderId="0" xfId="0" applyFont="1" applyFill="1" applyAlignment="1" applyProtection="1">
      <alignment vertical="center"/>
      <protection locked="0"/>
    </xf>
    <xf numFmtId="44" fontId="22" fillId="12" borderId="16" xfId="0" applyNumberFormat="1" applyFont="1" applyFill="1" applyBorder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2" borderId="0" xfId="0" applyFont="1" applyFill="1" applyAlignment="1">
      <alignment wrapText="1"/>
    </xf>
    <xf numFmtId="44" fontId="22" fillId="12" borderId="16" xfId="0" applyNumberFormat="1" applyFont="1" applyFill="1" applyBorder="1"/>
    <xf numFmtId="0" fontId="22" fillId="12" borderId="19" xfId="0" applyFont="1" applyFill="1" applyBorder="1" applyAlignment="1">
      <alignment horizontal="center" wrapText="1"/>
    </xf>
    <xf numFmtId="0" fontId="15" fillId="12" borderId="0" xfId="0" applyFont="1" applyFill="1" applyAlignment="1">
      <alignment horizontal="right" vertical="center"/>
    </xf>
    <xf numFmtId="1" fontId="15" fillId="19" borderId="0" xfId="0" applyNumberFormat="1" applyFont="1" applyFill="1" applyAlignment="1">
      <alignment horizontal="center" vertical="center" wrapText="1"/>
    </xf>
    <xf numFmtId="0" fontId="15" fillId="12" borderId="0" xfId="0" applyFont="1" applyFill="1" applyAlignment="1">
      <alignment vertical="center"/>
    </xf>
    <xf numFmtId="0" fontId="16" fillId="12" borderId="0" xfId="0" applyFont="1" applyFill="1" applyAlignment="1" applyProtection="1">
      <alignment horizontal="center"/>
      <protection locked="0"/>
    </xf>
    <xf numFmtId="164" fontId="7" fillId="12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44" fontId="6" fillId="5" borderId="17" xfId="1" applyFont="1" applyFill="1" applyBorder="1" applyAlignment="1" applyProtection="1">
      <alignment horizontal="center" textRotation="45" wrapText="1"/>
      <protection locked="0"/>
    </xf>
    <xf numFmtId="0" fontId="6" fillId="4" borderId="3" xfId="0" applyFont="1" applyFill="1" applyBorder="1" applyAlignment="1" applyProtection="1">
      <alignment horizontal="center" textRotation="45" wrapText="1"/>
      <protection locked="0"/>
    </xf>
    <xf numFmtId="0" fontId="6" fillId="16" borderId="3" xfId="0" applyFont="1" applyFill="1" applyBorder="1" applyAlignment="1" applyProtection="1">
      <alignment horizontal="center" textRotation="45" wrapText="1"/>
      <protection locked="0"/>
    </xf>
    <xf numFmtId="0" fontId="6" fillId="15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8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17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7" borderId="29" xfId="1" applyNumberFormat="1" applyFont="1" applyFill="1" applyBorder="1" applyAlignment="1" applyProtection="1">
      <alignment horizontal="center" textRotation="45" wrapText="1"/>
      <protection locked="0"/>
    </xf>
    <xf numFmtId="164" fontId="6" fillId="12" borderId="0" xfId="1" applyNumberFormat="1" applyFont="1" applyFill="1" applyBorder="1" applyAlignment="1" applyProtection="1">
      <alignment vertical="center" wrapText="1"/>
      <protection locked="0"/>
    </xf>
    <xf numFmtId="0" fontId="6" fillId="12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2" borderId="0" xfId="0" applyFont="1" applyFill="1" applyAlignment="1" applyProtection="1">
      <alignment horizontal="center" vertical="center"/>
      <protection locked="0"/>
    </xf>
    <xf numFmtId="44" fontId="18" fillId="12" borderId="0" xfId="1" applyFont="1" applyFill="1" applyBorder="1" applyProtection="1">
      <protection locked="0"/>
    </xf>
    <xf numFmtId="0" fontId="13" fillId="12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2" borderId="0" xfId="0" applyFont="1" applyFill="1" applyAlignment="1" applyProtection="1">
      <alignment horizontal="center" vertical="center"/>
      <protection locked="0"/>
    </xf>
    <xf numFmtId="14" fontId="6" fillId="12" borderId="15" xfId="0" applyNumberFormat="1" applyFont="1" applyFill="1" applyBorder="1" applyAlignment="1" applyProtection="1">
      <alignment horizontal="center" vertical="center"/>
      <protection locked="0"/>
    </xf>
    <xf numFmtId="0" fontId="6" fillId="12" borderId="15" xfId="0" applyFont="1" applyFill="1" applyBorder="1" applyAlignment="1" applyProtection="1">
      <alignment vertical="center"/>
      <protection locked="0"/>
    </xf>
    <xf numFmtId="0" fontId="8" fillId="1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/>
    </xf>
    <xf numFmtId="0" fontId="15" fillId="19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6" borderId="10" xfId="1" applyFont="1" applyFill="1" applyBorder="1" applyAlignment="1" applyProtection="1">
      <alignment vertical="center"/>
      <protection locked="0"/>
    </xf>
    <xf numFmtId="44" fontId="18" fillId="15" borderId="10" xfId="1" applyFont="1" applyFill="1" applyBorder="1" applyAlignment="1" applyProtection="1">
      <alignment vertical="center"/>
      <protection locked="0"/>
    </xf>
    <xf numFmtId="44" fontId="18" fillId="17" borderId="10" xfId="1" applyFont="1" applyFill="1" applyBorder="1" applyAlignment="1" applyProtection="1">
      <alignment vertical="center"/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7" fillId="12" borderId="16" xfId="0" applyFont="1" applyFill="1" applyBorder="1"/>
    <xf numFmtId="44" fontId="7" fillId="12" borderId="16" xfId="1" applyFont="1" applyFill="1" applyBorder="1" applyProtection="1">
      <protection locked="0"/>
    </xf>
    <xf numFmtId="0" fontId="8" fillId="12" borderId="16" xfId="0" applyFont="1" applyFill="1" applyBorder="1"/>
    <xf numFmtId="44" fontId="7" fillId="12" borderId="16" xfId="1" applyFont="1" applyFill="1" applyBorder="1" applyProtection="1"/>
    <xf numFmtId="44" fontId="7" fillId="12" borderId="16" xfId="0" applyNumberFormat="1" applyFont="1" applyFill="1" applyBorder="1" applyProtection="1">
      <protection locked="0"/>
    </xf>
    <xf numFmtId="44" fontId="7" fillId="12" borderId="16" xfId="0" applyNumberFormat="1" applyFont="1" applyFill="1" applyBorder="1"/>
    <xf numFmtId="0" fontId="28" fillId="11" borderId="0" xfId="0" applyFont="1" applyFill="1" applyAlignment="1">
      <alignment horizontal="center"/>
    </xf>
    <xf numFmtId="0" fontId="8" fillId="12" borderId="16" xfId="0" applyFont="1" applyFill="1" applyBorder="1" applyProtection="1">
      <protection locked="0"/>
    </xf>
    <xf numFmtId="44" fontId="7" fillId="19" borderId="16" xfId="1" applyFont="1" applyFill="1" applyBorder="1" applyProtection="1"/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44" fontId="9" fillId="6" borderId="7" xfId="1" applyFont="1" applyFill="1" applyBorder="1" applyAlignment="1" applyProtection="1">
      <alignment horizontal="right" vertical="center" wrapText="1" readingOrder="1"/>
      <protection locked="0"/>
    </xf>
    <xf numFmtId="0" fontId="9" fillId="15" borderId="7" xfId="0" applyFont="1" applyFill="1" applyBorder="1" applyAlignment="1" applyProtection="1">
      <alignment horizontal="right" vertical="center" wrapText="1"/>
      <protection locked="0"/>
    </xf>
    <xf numFmtId="44" fontId="9" fillId="8" borderId="7" xfId="1" applyFont="1" applyFill="1" applyBorder="1" applyAlignment="1" applyProtection="1">
      <alignment horizontal="right" vertical="center" wrapText="1"/>
      <protection locked="0"/>
    </xf>
    <xf numFmtId="44" fontId="9" fillId="18" borderId="7" xfId="1" applyFont="1" applyFill="1" applyBorder="1" applyAlignment="1" applyProtection="1">
      <alignment horizontal="right" vertical="center" wrapText="1"/>
      <protection locked="0"/>
    </xf>
    <xf numFmtId="0" fontId="9" fillId="3" borderId="7" xfId="0" applyFont="1" applyFill="1" applyBorder="1" applyAlignment="1" applyProtection="1">
      <alignment horizontal="right" vertical="center" wrapText="1"/>
      <protection locked="0"/>
    </xf>
    <xf numFmtId="0" fontId="9" fillId="7" borderId="7" xfId="0" applyFont="1" applyFill="1" applyBorder="1" applyAlignment="1" applyProtection="1">
      <alignment horizontal="right" vertical="center" wrapText="1"/>
      <protection locked="0"/>
    </xf>
    <xf numFmtId="44" fontId="8" fillId="6" borderId="7" xfId="1" applyFont="1" applyFill="1" applyBorder="1" applyAlignment="1" applyProtection="1">
      <alignment horizontal="right" vertical="center" wrapText="1" readingOrder="1"/>
      <protection locked="0"/>
    </xf>
    <xf numFmtId="0" fontId="8" fillId="15" borderId="7" xfId="0" applyFont="1" applyFill="1" applyBorder="1" applyAlignment="1" applyProtection="1">
      <alignment horizontal="right" vertical="center" wrapText="1"/>
      <protection locked="0"/>
    </xf>
    <xf numFmtId="44" fontId="8" fillId="8" borderId="7" xfId="1" applyFont="1" applyFill="1" applyBorder="1" applyAlignment="1" applyProtection="1">
      <alignment horizontal="right" vertical="center" wrapText="1"/>
      <protection locked="0"/>
    </xf>
    <xf numFmtId="44" fontId="8" fillId="18" borderId="7" xfId="1" applyFont="1" applyFill="1" applyBorder="1" applyAlignment="1" applyProtection="1">
      <alignment horizontal="right" vertical="center" wrapText="1"/>
      <protection locked="0"/>
    </xf>
    <xf numFmtId="0" fontId="8" fillId="3" borderId="7" xfId="0" applyFont="1" applyFill="1" applyBorder="1" applyAlignment="1" applyProtection="1">
      <alignment horizontal="right" vertical="center" wrapText="1"/>
      <protection locked="0"/>
    </xf>
    <xf numFmtId="0" fontId="8" fillId="7" borderId="7" xfId="0" applyFont="1" applyFill="1" applyBorder="1" applyAlignment="1" applyProtection="1">
      <alignment horizontal="right" vertical="center" wrapText="1"/>
      <protection locked="0"/>
    </xf>
    <xf numFmtId="44" fontId="8" fillId="5" borderId="17" xfId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right" wrapText="1"/>
      <protection locked="0"/>
    </xf>
    <xf numFmtId="0" fontId="8" fillId="16" borderId="3" xfId="0" applyFont="1" applyFill="1" applyBorder="1" applyAlignment="1" applyProtection="1">
      <alignment horizontal="right" wrapText="1"/>
      <protection locked="0"/>
    </xf>
    <xf numFmtId="0" fontId="8" fillId="15" borderId="3" xfId="1" applyNumberFormat="1" applyFont="1" applyFill="1" applyBorder="1" applyAlignment="1" applyProtection="1">
      <alignment horizontal="right" wrapText="1"/>
      <protection locked="0"/>
    </xf>
    <xf numFmtId="0" fontId="8" fillId="8" borderId="3" xfId="1" applyNumberFormat="1" applyFont="1" applyFill="1" applyBorder="1" applyAlignment="1" applyProtection="1">
      <alignment horizontal="right" wrapText="1"/>
      <protection locked="0"/>
    </xf>
    <xf numFmtId="0" fontId="8" fillId="17" borderId="3" xfId="1" applyNumberFormat="1" applyFont="1" applyFill="1" applyBorder="1" applyAlignment="1" applyProtection="1">
      <alignment horizontal="right" wrapText="1"/>
      <protection locked="0"/>
    </xf>
    <xf numFmtId="0" fontId="8" fillId="7" borderId="29" xfId="1" applyNumberFormat="1" applyFont="1" applyFill="1" applyBorder="1" applyAlignment="1" applyProtection="1">
      <alignment horizontal="right" wrapText="1"/>
      <protection locked="0"/>
    </xf>
    <xf numFmtId="6" fontId="8" fillId="19" borderId="16" xfId="0" applyNumberFormat="1" applyFont="1" applyFill="1" applyBorder="1"/>
    <xf numFmtId="44" fontId="9" fillId="18" borderId="16" xfId="0" applyNumberFormat="1" applyFont="1" applyFill="1" applyBorder="1"/>
    <xf numFmtId="9" fontId="9" fillId="12" borderId="32" xfId="6" applyFont="1" applyFill="1" applyBorder="1" applyAlignment="1">
      <alignment horizontal="right"/>
    </xf>
    <xf numFmtId="0" fontId="8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8" fillId="12" borderId="16" xfId="0" applyFont="1" applyFill="1" applyBorder="1" applyAlignment="1">
      <alignment horizontal="right" vertical="center"/>
    </xf>
    <xf numFmtId="0" fontId="8" fillId="12" borderId="16" xfId="0" applyFont="1" applyFill="1" applyBorder="1" applyAlignment="1">
      <alignment horizontal="right"/>
    </xf>
    <xf numFmtId="44" fontId="7" fillId="0" borderId="16" xfId="1" applyFont="1" applyFill="1" applyBorder="1" applyProtection="1"/>
    <xf numFmtId="44" fontId="6" fillId="6" borderId="7" xfId="1" applyFont="1" applyFill="1" applyBorder="1" applyAlignment="1" applyProtection="1">
      <alignment horizontal="center" textRotation="45" wrapText="1" readingOrder="1"/>
      <protection locked="0"/>
    </xf>
    <xf numFmtId="0" fontId="6" fillId="15" borderId="7" xfId="0" applyFont="1" applyFill="1" applyBorder="1" applyAlignment="1" applyProtection="1">
      <alignment horizontal="center" textRotation="45" wrapText="1"/>
      <protection locked="0"/>
    </xf>
    <xf numFmtId="44" fontId="6" fillId="8" borderId="7" xfId="1" applyFont="1" applyFill="1" applyBorder="1" applyAlignment="1" applyProtection="1">
      <alignment horizontal="center" textRotation="45" wrapText="1"/>
      <protection locked="0"/>
    </xf>
    <xf numFmtId="44" fontId="6" fillId="18" borderId="7" xfId="1" applyFont="1" applyFill="1" applyBorder="1" applyAlignment="1" applyProtection="1">
      <alignment horizontal="center" textRotation="45" wrapText="1"/>
      <protection locked="0"/>
    </xf>
    <xf numFmtId="0" fontId="6" fillId="3" borderId="7" xfId="0" applyFont="1" applyFill="1" applyBorder="1" applyAlignment="1" applyProtection="1">
      <alignment horizontal="center" textRotation="45" wrapText="1"/>
      <protection locked="0"/>
    </xf>
    <xf numFmtId="0" fontId="6" fillId="7" borderId="7" xfId="0" applyFont="1" applyFill="1" applyBorder="1" applyAlignment="1" applyProtection="1">
      <alignment horizontal="center" textRotation="45" wrapText="1"/>
      <protection locked="0"/>
    </xf>
    <xf numFmtId="16" fontId="19" fillId="0" borderId="4" xfId="0" applyNumberFormat="1" applyFont="1" applyBorder="1" applyAlignment="1" applyProtection="1">
      <alignment vertical="center" wrapText="1"/>
      <protection locked="0"/>
    </xf>
    <xf numFmtId="0" fontId="13" fillId="4" borderId="2" xfId="0" applyFont="1" applyFill="1" applyBorder="1" applyProtection="1">
      <protection locked="0"/>
    </xf>
    <xf numFmtId="16" fontId="18" fillId="0" borderId="4" xfId="0" applyNumberFormat="1" applyFont="1" applyBorder="1" applyAlignment="1" applyProtection="1">
      <alignment vertical="center" wrapText="1"/>
      <protection locked="0"/>
    </xf>
    <xf numFmtId="0" fontId="9" fillId="12" borderId="16" xfId="0" applyFont="1" applyFill="1" applyBorder="1"/>
    <xf numFmtId="0" fontId="13" fillId="12" borderId="16" xfId="0" applyFont="1" applyFill="1" applyBorder="1"/>
    <xf numFmtId="0" fontId="20" fillId="11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17" fillId="11" borderId="15" xfId="0" applyFont="1" applyFill="1" applyBorder="1" applyAlignment="1">
      <alignment horizontal="center"/>
    </xf>
    <xf numFmtId="0" fontId="26" fillId="12" borderId="0" xfId="0" applyFont="1" applyFill="1" applyAlignment="1">
      <alignment horizontal="center" vertical="center"/>
    </xf>
    <xf numFmtId="0" fontId="25" fillId="12" borderId="0" xfId="5" applyFont="1" applyFill="1" applyAlignment="1" applyProtection="1">
      <alignment horizontal="center"/>
      <protection locked="0"/>
    </xf>
    <xf numFmtId="0" fontId="14" fillId="1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left"/>
    </xf>
  </cellXfs>
  <cellStyles count="7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  <cellStyle name="Percent" xfId="6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BD8E7"/>
      <color rgb="FFFFEBFF"/>
      <color rgb="FFE0F8E0"/>
      <color rgb="FFFF9933"/>
      <color rgb="FFD9D9D9"/>
      <color rgb="FFF2F2F2"/>
      <color rgb="FF4E75A3"/>
      <color rgb="FFEAFAEA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2114731</xdr:colOff>
      <xdr:row>3</xdr:row>
      <xdr:rowOff>132603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71438</xdr:colOff>
      <xdr:row>80</xdr:row>
      <xdr:rowOff>71437</xdr:rowOff>
    </xdr:from>
    <xdr:to>
      <xdr:col>9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511968</xdr:colOff>
      <xdr:row>81</xdr:row>
      <xdr:rowOff>83343</xdr:rowOff>
    </xdr:from>
    <xdr:to>
      <xdr:col>9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16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0</xdr:col>
      <xdr:colOff>3543300</xdr:colOff>
      <xdr:row>13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024835-54DF-4B77-9127-040F2F0EF899}"/>
            </a:ext>
          </a:extLst>
        </xdr:cNvPr>
        <xdr:cNvSpPr txBox="1"/>
      </xdr:nvSpPr>
      <xdr:spPr>
        <a:xfrm>
          <a:off x="0" y="1104900"/>
          <a:ext cx="3543300" cy="1743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verifying that all proceeds from Product Sales (Fall Product Sale &amp; Cookies) have been accounted for on the bank account.  </a:t>
          </a:r>
          <a:r>
            <a:rPr lang="en-US" sz="1200" baseline="0">
              <a:solidFill>
                <a:schemeClr val="bg1">
                  <a:lumMod val="50000"/>
                </a:schemeClr>
              </a:solidFill>
              <a:latin typeface="+mj-lt"/>
            </a:rPr>
            <a:t>Gray boxes</a:t>
          </a:r>
          <a:r>
            <a:rPr lang="en-US" sz="1200" baseline="0">
              <a:latin typeface="+mj-lt"/>
            </a:rPr>
            <a:t> will autofill from the Reconciliation Tab.  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Enter proceeds where indicated.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0</xdr:col>
      <xdr:colOff>3857624</xdr:colOff>
      <xdr:row>24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66774"/>
          <a:ext cx="3857624" cy="54768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</a:t>
          </a:r>
          <a:r>
            <a:rPr lang="en-US" sz="1200" u="sng" baseline="0">
              <a:latin typeface="+mj-lt"/>
            </a:rPr>
            <a:t>automatically-filled</a:t>
          </a:r>
          <a:r>
            <a:rPr lang="en-US" sz="1200" baseline="0">
              <a:latin typeface="+mj-lt"/>
            </a:rPr>
            <a:t> from the data you input on the tabs in this workbook.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If your ending balance is not showing correctly, please email info@gswestok.org for help.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online submission form.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onlie submission form. The information should listed in the same order as the online submission form.. </a:t>
          </a:r>
        </a:p>
        <a:p>
          <a:endParaRPr lang="en-US" sz="1200" baseline="0">
            <a:latin typeface="+mj-lt"/>
          </a:endParaRPr>
        </a:p>
        <a:p>
          <a:r>
            <a:rPr lang="en-US" sz="1200" b="1" baseline="0">
              <a:latin typeface="+mj-lt"/>
            </a:rPr>
            <a:t>The link to the online submission form will be shared in your weekly "The Journey" email.</a:t>
          </a:r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   </a:t>
          </a:r>
          <a:r>
            <a:rPr lang="en-US" sz="1200" i="1" baseline="0">
              <a:latin typeface="+mj-lt"/>
            </a:rPr>
            <a:t>*If you are unable to submit all attachments</a:t>
          </a:r>
        </a:p>
        <a:p>
          <a:r>
            <a:rPr lang="en-US" sz="1200" i="1" baseline="0">
              <a:latin typeface="+mj-lt"/>
            </a:rPr>
            <a:t>             1) detach your files</a:t>
          </a:r>
        </a:p>
        <a:p>
          <a:r>
            <a:rPr lang="en-US" sz="1200" i="1" baseline="0">
              <a:latin typeface="+mj-lt"/>
            </a:rPr>
            <a:t>             2) submit you form</a:t>
          </a:r>
        </a:p>
        <a:p>
          <a:r>
            <a:rPr lang="en-US" sz="1200" i="1" baseline="0">
              <a:latin typeface="+mj-lt"/>
            </a:rPr>
            <a:t>             3) email your files to </a:t>
          </a:r>
          <a:r>
            <a:rPr lang="en-US" sz="1200" i="1" u="sng" baseline="0">
              <a:latin typeface="+mj-lt"/>
            </a:rPr>
            <a:t>info@gswestok.org</a:t>
          </a:r>
          <a:r>
            <a:rPr lang="en-US" sz="1200" i="1" baseline="0">
              <a:latin typeface="+mj-lt"/>
            </a:rPr>
            <a:t>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troop must enter their annual Troop Year End Financial Report in the online submission form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due June 30th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20" zoomScaleNormal="120" zoomScaleSheetLayoutView="110" workbookViewId="0">
      <selection activeCell="B11" sqref="B11"/>
    </sheetView>
  </sheetViews>
  <sheetFormatPr defaultColWidth="0" defaultRowHeight="20.25" zeroHeight="1" x14ac:dyDescent="0.3"/>
  <cols>
    <col min="1" max="1" width="3.42578125" style="194" customWidth="1"/>
    <col min="2" max="2" width="44.85546875" style="63" customWidth="1"/>
    <col min="3" max="3" width="2.7109375" style="63" customWidth="1"/>
    <col min="4" max="4" width="5.28515625" style="64" customWidth="1"/>
    <col min="5" max="5" width="4.85546875" style="64" customWidth="1"/>
    <col min="6" max="6" width="49.7109375" style="64" customWidth="1"/>
    <col min="7" max="7" width="31.28515625" style="64" customWidth="1"/>
    <col min="8" max="8" width="15.42578125" style="64" customWidth="1"/>
    <col min="9" max="9" width="32.42578125" style="64" customWidth="1"/>
    <col min="10" max="11" width="0" style="56" hidden="1" customWidth="1"/>
    <col min="12" max="16384" width="9.140625" style="56" hidden="1"/>
  </cols>
  <sheetData>
    <row r="1" spans="1:9" ht="25.5" x14ac:dyDescent="0.35">
      <c r="A1" s="61"/>
      <c r="B1" s="239" t="s">
        <v>17</v>
      </c>
      <c r="C1" s="239"/>
      <c r="D1" s="239"/>
      <c r="E1" s="239"/>
      <c r="F1" s="239"/>
      <c r="G1" s="239"/>
      <c r="H1" s="239"/>
      <c r="I1" s="239"/>
    </row>
    <row r="2" spans="1:9" ht="19.5" customHeight="1" x14ac:dyDescent="0.3">
      <c r="A2" s="62"/>
    </row>
    <row r="3" spans="1:9" ht="19.5" customHeight="1" x14ac:dyDescent="0.3">
      <c r="A3" s="62"/>
      <c r="D3" s="65" t="s">
        <v>0</v>
      </c>
      <c r="E3" s="65"/>
      <c r="F3" s="65"/>
      <c r="G3" s="65"/>
      <c r="H3" s="65"/>
    </row>
    <row r="4" spans="1:9" ht="19.5" customHeight="1" thickBot="1" x14ac:dyDescent="0.35">
      <c r="A4" s="62"/>
      <c r="C4" s="237" t="s">
        <v>48</v>
      </c>
      <c r="D4" s="237"/>
      <c r="E4" s="237"/>
      <c r="F4" s="237"/>
      <c r="G4" s="237"/>
      <c r="H4" s="237"/>
      <c r="I4" s="237"/>
    </row>
    <row r="5" spans="1:9" ht="19.5" customHeight="1" thickTop="1" thickBot="1" x14ac:dyDescent="0.35">
      <c r="A5" s="62">
        <v>1</v>
      </c>
      <c r="B5" s="101"/>
      <c r="C5" s="64"/>
      <c r="D5" s="64" t="s">
        <v>1</v>
      </c>
    </row>
    <row r="6" spans="1:9" ht="19.5" customHeight="1" thickTop="1" x14ac:dyDescent="0.3">
      <c r="A6" s="62"/>
    </row>
    <row r="7" spans="1:9" ht="19.5" customHeight="1" x14ac:dyDescent="0.25">
      <c r="A7" s="66">
        <v>2</v>
      </c>
      <c r="B7" s="107"/>
      <c r="C7" s="100"/>
      <c r="D7" s="238" t="s">
        <v>89</v>
      </c>
      <c r="E7" s="238"/>
      <c r="F7" s="238"/>
      <c r="G7" s="238"/>
      <c r="H7" s="238"/>
      <c r="I7" s="238"/>
    </row>
    <row r="8" spans="1:9" ht="19.5" customHeight="1" x14ac:dyDescent="0.3">
      <c r="A8" s="62"/>
      <c r="B8" s="106"/>
      <c r="E8" s="64" t="s">
        <v>55</v>
      </c>
    </row>
    <row r="9" spans="1:9" s="64" customFormat="1" ht="19.5" customHeight="1" x14ac:dyDescent="0.3">
      <c r="A9" s="62"/>
      <c r="B9" s="105"/>
      <c r="C9" s="63"/>
    </row>
    <row r="10" spans="1:9" ht="19.5" customHeight="1" x14ac:dyDescent="0.3">
      <c r="A10" s="62"/>
      <c r="C10" s="237" t="s">
        <v>16</v>
      </c>
      <c r="D10" s="237"/>
      <c r="E10" s="237"/>
      <c r="F10" s="237"/>
      <c r="G10" s="237"/>
      <c r="H10" s="237"/>
      <c r="I10" s="237"/>
    </row>
    <row r="11" spans="1:9" ht="19.5" customHeight="1" x14ac:dyDescent="0.3">
      <c r="A11" s="62">
        <v>3</v>
      </c>
      <c r="B11" s="103" t="str">
        <f>HYPERLINK("#'INCOME (A+B=C)'!a1","Go to INCOME Tab")</f>
        <v>Go to INCOME Tab</v>
      </c>
      <c r="D11" s="64" t="s">
        <v>14</v>
      </c>
    </row>
    <row r="12" spans="1:9" ht="19.5" customHeight="1" x14ac:dyDescent="0.3">
      <c r="A12" s="62"/>
    </row>
    <row r="13" spans="1:9" ht="19.5" customHeight="1" x14ac:dyDescent="0.3">
      <c r="A13" s="62">
        <v>4</v>
      </c>
      <c r="B13" s="103" t="str">
        <f>HYPERLINK("#'EXPENSES (C-D=E)'!a1","Go to EXPENSES Tab")</f>
        <v>Go to EXPENSES Tab</v>
      </c>
      <c r="D13" s="64" t="s">
        <v>2</v>
      </c>
    </row>
    <row r="14" spans="1:9" ht="19.5" customHeight="1" x14ac:dyDescent="0.3">
      <c r="A14" s="62"/>
      <c r="B14" s="103"/>
    </row>
    <row r="15" spans="1:9" ht="19.5" customHeight="1" x14ac:dyDescent="0.3">
      <c r="A15" s="62"/>
      <c r="C15" s="237" t="s">
        <v>47</v>
      </c>
      <c r="D15" s="237"/>
      <c r="E15" s="237"/>
      <c r="F15" s="237"/>
      <c r="G15" s="237"/>
      <c r="H15" s="237"/>
      <c r="I15" s="237"/>
    </row>
    <row r="16" spans="1:9" ht="19.5" customHeight="1" x14ac:dyDescent="0.3">
      <c r="A16" s="62">
        <v>5</v>
      </c>
      <c r="B16" s="103" t="str">
        <f>HYPERLINK("#'Product Program Calculations'!a1","Go to PRODUCT PROGRAM CALCULATIONS Tab")</f>
        <v>Go to PRODUCT PROGRAM CALCULATIONS Tab</v>
      </c>
      <c r="C16" s="99"/>
      <c r="D16" s="104" t="s">
        <v>57</v>
      </c>
      <c r="E16" s="99"/>
      <c r="F16" s="99"/>
      <c r="G16" s="99"/>
      <c r="H16" s="99"/>
      <c r="I16" s="99"/>
    </row>
    <row r="17" spans="1:9" ht="19.5" customHeight="1" x14ac:dyDescent="0.3">
      <c r="A17" s="62"/>
      <c r="C17" s="99"/>
      <c r="D17" s="99"/>
      <c r="E17" s="99"/>
      <c r="F17" s="99"/>
      <c r="G17" s="99"/>
      <c r="H17" s="99"/>
      <c r="I17" s="99"/>
    </row>
    <row r="18" spans="1:9" ht="19.5" customHeight="1" thickBot="1" x14ac:dyDescent="0.35">
      <c r="A18" s="62"/>
      <c r="C18" s="237" t="s">
        <v>15</v>
      </c>
      <c r="D18" s="237"/>
      <c r="E18" s="237"/>
      <c r="F18" s="237"/>
      <c r="G18" s="237"/>
      <c r="H18" s="237"/>
      <c r="I18" s="237"/>
    </row>
    <row r="19" spans="1:9" ht="19.5" customHeight="1" thickTop="1" thickBot="1" x14ac:dyDescent="0.35">
      <c r="A19" s="62">
        <v>6</v>
      </c>
      <c r="B19" s="102"/>
      <c r="D19" s="64" t="s">
        <v>78</v>
      </c>
    </row>
    <row r="20" spans="1:9" ht="19.5" customHeight="1" thickTop="1" x14ac:dyDescent="0.3">
      <c r="A20" s="62"/>
      <c r="B20" s="67"/>
      <c r="D20" s="68" t="s">
        <v>79</v>
      </c>
      <c r="E20" s="68"/>
      <c r="F20" s="69"/>
      <c r="G20" s="70"/>
      <c r="H20" s="70"/>
    </row>
    <row r="21" spans="1:9" ht="19.5" customHeight="1" x14ac:dyDescent="0.3">
      <c r="A21" s="62"/>
      <c r="B21" s="67"/>
      <c r="D21" s="68" t="s">
        <v>80</v>
      </c>
      <c r="E21" s="68"/>
      <c r="F21" s="69"/>
      <c r="G21" s="68"/>
      <c r="H21" s="68"/>
    </row>
    <row r="22" spans="1:9" ht="19.5" customHeight="1" x14ac:dyDescent="0.3">
      <c r="A22" s="62"/>
      <c r="B22" s="67"/>
      <c r="D22" s="68" t="s">
        <v>81</v>
      </c>
      <c r="E22" s="68"/>
      <c r="F22" s="69"/>
      <c r="G22" s="68"/>
      <c r="H22" s="68"/>
    </row>
    <row r="23" spans="1:9" ht="19.5" customHeight="1" x14ac:dyDescent="0.3">
      <c r="A23" s="62"/>
    </row>
    <row r="24" spans="1:9" ht="19.5" customHeight="1" x14ac:dyDescent="0.3">
      <c r="A24" s="62">
        <v>7</v>
      </c>
      <c r="B24" s="103" t="str">
        <f>HYPERLINK("#'Year End Financial Entries'!a1","Go to Year End Financial Entries Tab")</f>
        <v>Go to Year End Financial Entries Tab</v>
      </c>
      <c r="C24" s="71" t="s">
        <v>58</v>
      </c>
    </row>
    <row r="25" spans="1:9" ht="19.5" customHeight="1" x14ac:dyDescent="0.3">
      <c r="B25" s="103"/>
      <c r="D25" s="71"/>
    </row>
    <row r="26" spans="1:9" ht="19.5" customHeight="1" x14ac:dyDescent="0.3">
      <c r="A26" s="194" t="s">
        <v>50</v>
      </c>
      <c r="B26" s="63" t="s">
        <v>54</v>
      </c>
      <c r="C26" s="104" t="s">
        <v>56</v>
      </c>
    </row>
    <row r="27" spans="1:9" x14ac:dyDescent="0.3">
      <c r="D27" s="64" t="s">
        <v>51</v>
      </c>
    </row>
    <row r="28" spans="1:9" x14ac:dyDescent="0.3">
      <c r="D28" s="64" t="s">
        <v>49</v>
      </c>
    </row>
    <row r="29" spans="1:9" x14ac:dyDescent="0.3">
      <c r="D29" s="64" t="s">
        <v>53</v>
      </c>
    </row>
    <row r="30" spans="1:9" x14ac:dyDescent="0.3">
      <c r="D30" s="104" t="s">
        <v>52</v>
      </c>
    </row>
    <row r="31" spans="1:9" x14ac:dyDescent="0.3">
      <c r="C31" s="64"/>
      <c r="D31" s="104"/>
    </row>
  </sheetData>
  <sheetProtection algorithmName="SHA-512" hashValue="dRz3+cw/lzSrrCF+fiPc8IQU9w+2ijbEbevxirmZNnuxf0q54BoPKHptGEJl0JZrXogSNwbKGYgIxMXOZae+Nw==" saltValue="jCe3ytPHlspP2EvgqX//TA==" spinCount="100000" sheet="1" selectLockedCells="1"/>
  <mergeCells count="6">
    <mergeCell ref="C18:I18"/>
    <mergeCell ref="D7:I7"/>
    <mergeCell ref="C4:I4"/>
    <mergeCell ref="C10:I10"/>
    <mergeCell ref="B1:I1"/>
    <mergeCell ref="C15:I15"/>
  </mergeCells>
  <printOptions horizontalCentered="1" verticalCentered="1"/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topLeftCell="A55" zoomScale="70" zoomScaleNormal="70" zoomScaleSheetLayoutView="50" workbookViewId="0">
      <selection activeCell="K82" sqref="K82"/>
    </sheetView>
  </sheetViews>
  <sheetFormatPr defaultColWidth="0" defaultRowHeight="14.25" zeroHeight="1" x14ac:dyDescent="0.2"/>
  <cols>
    <col min="1" max="1" width="5.5703125" style="108" customWidth="1"/>
    <col min="2" max="2" width="10.85546875" style="145" bestFit="1" customWidth="1"/>
    <col min="3" max="3" width="79.140625" style="21" customWidth="1"/>
    <col min="4" max="4" width="20.7109375" style="146" customWidth="1"/>
    <col min="5" max="5" width="20.7109375" style="21" customWidth="1"/>
    <col min="6" max="7" width="20.7109375" style="146" customWidth="1"/>
    <col min="8" max="9" width="20.7109375" style="21" customWidth="1"/>
    <col min="10" max="11" width="20.7109375" style="108" customWidth="1"/>
    <col min="12" max="12" width="1.42578125" style="108" customWidth="1"/>
    <col min="13" max="13" width="2.7109375" style="21" hidden="1" customWidth="1"/>
    <col min="14" max="14" width="3.5703125" style="21" hidden="1" customWidth="1"/>
    <col min="15" max="24" width="3.28515625" style="21" hidden="1" customWidth="1"/>
    <col min="25" max="16384" width="9.140625" style="21" hidden="1"/>
  </cols>
  <sheetData>
    <row r="1" spans="1:12" s="108" customFormat="1" ht="39" customHeight="1" x14ac:dyDescent="0.45">
      <c r="B1" s="109"/>
      <c r="D1" s="110"/>
      <c r="F1" s="110"/>
      <c r="G1" s="110"/>
      <c r="I1" s="241" t="str">
        <f>HYPERLINK("#'START HERE'!a1","RETURN to START")</f>
        <v>RETURN to START</v>
      </c>
      <c r="J1" s="241"/>
      <c r="K1" s="241"/>
    </row>
    <row r="2" spans="1:12" s="79" customFormat="1" ht="54" customHeight="1" x14ac:dyDescent="0.2">
      <c r="B2" s="80"/>
      <c r="C2" s="240" t="s">
        <v>82</v>
      </c>
      <c r="D2" s="240"/>
      <c r="E2" s="240"/>
      <c r="F2" s="240"/>
      <c r="G2" s="240"/>
      <c r="H2" s="240"/>
      <c r="I2" s="240"/>
      <c r="J2" s="150" t="s">
        <v>45</v>
      </c>
      <c r="K2" s="151">
        <f>'START HERE'!B5</f>
        <v>0</v>
      </c>
      <c r="L2" s="152"/>
    </row>
    <row r="3" spans="1:12" s="108" customFormat="1" ht="14.25" customHeight="1" thickBot="1" x14ac:dyDescent="0.25">
      <c r="B3" s="109"/>
      <c r="C3" s="112"/>
      <c r="D3" s="112"/>
      <c r="E3" s="112"/>
      <c r="F3" s="112"/>
      <c r="G3" s="112"/>
      <c r="H3" s="112"/>
      <c r="J3" s="113"/>
      <c r="K3" s="111"/>
      <c r="L3" s="111"/>
    </row>
    <row r="4" spans="1:12" s="118" customFormat="1" ht="144.75" customHeight="1" thickBot="1" x14ac:dyDescent="0.3">
      <c r="A4" s="114"/>
      <c r="B4" s="115" t="s">
        <v>3</v>
      </c>
      <c r="C4" s="116" t="s">
        <v>4</v>
      </c>
      <c r="D4" s="226" t="s">
        <v>18</v>
      </c>
      <c r="E4" s="227" t="s">
        <v>21</v>
      </c>
      <c r="F4" s="228" t="s">
        <v>22</v>
      </c>
      <c r="G4" s="229" t="s">
        <v>60</v>
      </c>
      <c r="H4" s="230" t="s">
        <v>19</v>
      </c>
      <c r="I4" s="231" t="s">
        <v>61</v>
      </c>
      <c r="J4" s="117"/>
      <c r="K4" s="149" t="s">
        <v>5</v>
      </c>
      <c r="L4" s="114"/>
    </row>
    <row r="5" spans="1:12" ht="24.75" customHeight="1" thickTop="1" thickBot="1" x14ac:dyDescent="0.3">
      <c r="A5" s="119">
        <v>1</v>
      </c>
      <c r="B5" s="232"/>
      <c r="C5" s="49"/>
      <c r="D5" s="121"/>
      <c r="E5" s="122"/>
      <c r="F5" s="46"/>
      <c r="G5" s="197"/>
      <c r="H5" s="123"/>
      <c r="I5" s="124"/>
      <c r="J5" s="125"/>
      <c r="K5" s="94">
        <f>'START HERE'!B7</f>
        <v>0</v>
      </c>
      <c r="L5" s="126"/>
    </row>
    <row r="6" spans="1:12" ht="24.95" customHeight="1" thickTop="1" x14ac:dyDescent="0.25">
      <c r="A6" s="119">
        <v>2</v>
      </c>
      <c r="B6" s="232"/>
      <c r="C6" s="49"/>
      <c r="D6" s="121"/>
      <c r="E6" s="122"/>
      <c r="F6" s="46"/>
      <c r="G6" s="197"/>
      <c r="H6" s="123"/>
      <c r="I6" s="124"/>
      <c r="J6" s="125"/>
      <c r="K6" s="125"/>
      <c r="L6" s="126"/>
    </row>
    <row r="7" spans="1:12" ht="24.95" customHeight="1" x14ac:dyDescent="0.25">
      <c r="A7" s="119">
        <v>3</v>
      </c>
      <c r="B7" s="120"/>
      <c r="C7" s="49"/>
      <c r="D7" s="121"/>
      <c r="E7" s="122"/>
      <c r="F7" s="46"/>
      <c r="G7" s="197"/>
      <c r="H7" s="123"/>
      <c r="I7" s="124"/>
      <c r="J7" s="125"/>
      <c r="K7" s="125"/>
      <c r="L7" s="126"/>
    </row>
    <row r="8" spans="1:12" ht="24.95" customHeight="1" x14ac:dyDescent="0.25">
      <c r="A8" s="119">
        <v>4</v>
      </c>
      <c r="B8" s="120"/>
      <c r="C8" s="49"/>
      <c r="D8" s="121"/>
      <c r="E8" s="122"/>
      <c r="F8" s="46"/>
      <c r="G8" s="197"/>
      <c r="H8" s="123"/>
      <c r="I8" s="124"/>
      <c r="J8" s="125"/>
      <c r="K8" s="125"/>
      <c r="L8" s="127"/>
    </row>
    <row r="9" spans="1:12" ht="24.95" customHeight="1" x14ac:dyDescent="0.25">
      <c r="A9" s="119">
        <v>5</v>
      </c>
      <c r="B9" s="120"/>
      <c r="C9" s="49"/>
      <c r="D9" s="121"/>
      <c r="E9" s="122"/>
      <c r="F9" s="46"/>
      <c r="G9" s="197"/>
      <c r="H9" s="123"/>
      <c r="I9" s="124"/>
      <c r="J9" s="125"/>
      <c r="K9" s="125"/>
      <c r="L9" s="126"/>
    </row>
    <row r="10" spans="1:12" ht="24.95" customHeight="1" x14ac:dyDescent="0.25">
      <c r="A10" s="119">
        <v>6</v>
      </c>
      <c r="B10" s="232"/>
      <c r="C10" s="49"/>
      <c r="D10" s="121"/>
      <c r="E10" s="122"/>
      <c r="F10" s="46"/>
      <c r="G10" s="197"/>
      <c r="H10" s="123"/>
      <c r="I10" s="124"/>
      <c r="J10" s="125"/>
      <c r="K10" s="125"/>
      <c r="L10" s="126"/>
    </row>
    <row r="11" spans="1:12" ht="24.95" customHeight="1" x14ac:dyDescent="0.25">
      <c r="A11" s="119">
        <v>7</v>
      </c>
      <c r="B11" s="232"/>
      <c r="C11" s="49"/>
      <c r="D11" s="121"/>
      <c r="E11" s="122"/>
      <c r="F11" s="46"/>
      <c r="G11" s="197"/>
      <c r="H11" s="123"/>
      <c r="I11" s="124"/>
      <c r="J11" s="125"/>
      <c r="K11" s="125"/>
      <c r="L11" s="126"/>
    </row>
    <row r="12" spans="1:12" ht="24.95" customHeight="1" x14ac:dyDescent="0.25">
      <c r="A12" s="119">
        <v>8</v>
      </c>
      <c r="B12" s="120"/>
      <c r="C12" s="49"/>
      <c r="D12" s="121"/>
      <c r="E12" s="122"/>
      <c r="F12" s="46"/>
      <c r="G12" s="197"/>
      <c r="H12" s="123"/>
      <c r="I12" s="124"/>
      <c r="J12" s="125"/>
      <c r="K12" s="125"/>
      <c r="L12" s="126"/>
    </row>
    <row r="13" spans="1:12" ht="24.95" customHeight="1" x14ac:dyDescent="0.25">
      <c r="A13" s="119">
        <v>9</v>
      </c>
      <c r="B13" s="120"/>
      <c r="C13" s="49"/>
      <c r="D13" s="121"/>
      <c r="E13" s="122"/>
      <c r="F13" s="46"/>
      <c r="G13" s="197"/>
      <c r="H13" s="123"/>
      <c r="I13" s="124"/>
      <c r="J13" s="125"/>
      <c r="K13" s="125"/>
      <c r="L13" s="126"/>
    </row>
    <row r="14" spans="1:12" ht="24.95" customHeight="1" x14ac:dyDescent="0.25">
      <c r="A14" s="119">
        <v>10</v>
      </c>
      <c r="B14" s="232"/>
      <c r="C14" s="49"/>
      <c r="D14" s="121"/>
      <c r="E14" s="122"/>
      <c r="F14" s="46"/>
      <c r="G14" s="197"/>
      <c r="H14" s="123"/>
      <c r="I14" s="124"/>
      <c r="J14" s="125"/>
      <c r="K14" s="125"/>
      <c r="L14" s="126"/>
    </row>
    <row r="15" spans="1:12" ht="24.95" customHeight="1" x14ac:dyDescent="0.25">
      <c r="A15" s="119">
        <v>11</v>
      </c>
      <c r="B15" s="120"/>
      <c r="C15" s="49"/>
      <c r="D15" s="121"/>
      <c r="E15" s="122"/>
      <c r="F15" s="46"/>
      <c r="G15" s="197"/>
      <c r="H15" s="123"/>
      <c r="I15" s="124"/>
      <c r="J15" s="125"/>
      <c r="K15" s="125"/>
      <c r="L15" s="126"/>
    </row>
    <row r="16" spans="1:12" ht="24.95" customHeight="1" x14ac:dyDescent="0.25">
      <c r="A16" s="119">
        <v>12</v>
      </c>
      <c r="B16" s="120"/>
      <c r="C16" s="49"/>
      <c r="D16" s="121"/>
      <c r="E16" s="122"/>
      <c r="F16" s="46"/>
      <c r="G16" s="197"/>
      <c r="H16" s="123"/>
      <c r="I16" s="124"/>
      <c r="J16" s="125"/>
      <c r="K16" s="125"/>
      <c r="L16" s="126"/>
    </row>
    <row r="17" spans="1:12" ht="24.95" customHeight="1" x14ac:dyDescent="0.25">
      <c r="A17" s="119">
        <v>13</v>
      </c>
      <c r="B17" s="128"/>
      <c r="C17" s="49"/>
      <c r="D17" s="121"/>
      <c r="E17" s="122"/>
      <c r="F17" s="46"/>
      <c r="G17" s="197"/>
      <c r="H17" s="123"/>
      <c r="I17" s="124"/>
      <c r="J17" s="125"/>
      <c r="K17" s="125"/>
      <c r="L17" s="126"/>
    </row>
    <row r="18" spans="1:12" ht="24.95" customHeight="1" x14ac:dyDescent="0.25">
      <c r="A18" s="119">
        <v>14</v>
      </c>
      <c r="B18" s="128"/>
      <c r="C18" s="49"/>
      <c r="D18" s="121"/>
      <c r="E18" s="122"/>
      <c r="F18" s="46"/>
      <c r="G18" s="197"/>
      <c r="H18" s="123"/>
      <c r="I18" s="124"/>
      <c r="J18" s="125"/>
      <c r="K18" s="125"/>
      <c r="L18" s="126"/>
    </row>
    <row r="19" spans="1:12" ht="24.95" customHeight="1" x14ac:dyDescent="0.25">
      <c r="A19" s="119">
        <v>15</v>
      </c>
      <c r="B19" s="128"/>
      <c r="C19" s="49"/>
      <c r="D19" s="121"/>
      <c r="E19" s="122"/>
      <c r="F19" s="46"/>
      <c r="G19" s="197"/>
      <c r="H19" s="123"/>
      <c r="I19" s="124"/>
      <c r="J19" s="125"/>
      <c r="K19" s="125"/>
      <c r="L19" s="126"/>
    </row>
    <row r="20" spans="1:12" ht="24.95" customHeight="1" x14ac:dyDescent="0.25">
      <c r="A20" s="119">
        <v>16</v>
      </c>
      <c r="B20" s="128"/>
      <c r="C20" s="49"/>
      <c r="D20" s="121"/>
      <c r="E20" s="122"/>
      <c r="F20" s="46"/>
      <c r="G20" s="197"/>
      <c r="H20" s="123"/>
      <c r="I20" s="124"/>
      <c r="J20" s="125"/>
      <c r="K20" s="125"/>
      <c r="L20" s="126"/>
    </row>
    <row r="21" spans="1:12" ht="24.95" customHeight="1" x14ac:dyDescent="0.25">
      <c r="A21" s="119">
        <v>17</v>
      </c>
      <c r="B21" s="129"/>
      <c r="C21" s="49"/>
      <c r="D21" s="121"/>
      <c r="E21" s="122"/>
      <c r="F21" s="46"/>
      <c r="G21" s="197"/>
      <c r="H21" s="123"/>
      <c r="I21" s="124"/>
      <c r="J21" s="125"/>
      <c r="K21" s="125"/>
      <c r="L21" s="126"/>
    </row>
    <row r="22" spans="1:12" ht="24.95" customHeight="1" x14ac:dyDescent="0.25">
      <c r="A22" s="119">
        <v>18</v>
      </c>
      <c r="B22" s="129"/>
      <c r="C22" s="49"/>
      <c r="D22" s="121"/>
      <c r="E22" s="122"/>
      <c r="F22" s="46"/>
      <c r="G22" s="197"/>
      <c r="H22" s="123"/>
      <c r="I22" s="124"/>
      <c r="J22" s="125"/>
      <c r="K22" s="125"/>
      <c r="L22" s="126"/>
    </row>
    <row r="23" spans="1:12" ht="24.95" customHeight="1" x14ac:dyDescent="0.25">
      <c r="A23" s="119">
        <v>19</v>
      </c>
      <c r="B23" s="129"/>
      <c r="C23" s="49"/>
      <c r="D23" s="121"/>
      <c r="E23" s="122"/>
      <c r="F23" s="46"/>
      <c r="G23" s="197"/>
      <c r="H23" s="123"/>
      <c r="I23" s="124"/>
      <c r="J23" s="125"/>
      <c r="K23" s="125"/>
      <c r="L23" s="127"/>
    </row>
    <row r="24" spans="1:12" ht="24.95" customHeight="1" x14ac:dyDescent="0.25">
      <c r="A24" s="119">
        <v>20</v>
      </c>
      <c r="B24" s="129"/>
      <c r="C24" s="49"/>
      <c r="D24" s="121"/>
      <c r="E24" s="122"/>
      <c r="F24" s="46"/>
      <c r="G24" s="197"/>
      <c r="H24" s="123"/>
      <c r="I24" s="124"/>
      <c r="J24" s="125"/>
      <c r="K24" s="125"/>
      <c r="L24" s="126"/>
    </row>
    <row r="25" spans="1:12" ht="24.95" customHeight="1" x14ac:dyDescent="0.25">
      <c r="A25" s="119">
        <v>21</v>
      </c>
      <c r="B25" s="129"/>
      <c r="C25" s="49"/>
      <c r="D25" s="121"/>
      <c r="E25" s="122"/>
      <c r="F25" s="46"/>
      <c r="G25" s="197"/>
      <c r="H25" s="123"/>
      <c r="I25" s="124"/>
      <c r="J25" s="125"/>
      <c r="K25" s="125"/>
      <c r="L25" s="126"/>
    </row>
    <row r="26" spans="1:12" ht="24.95" customHeight="1" x14ac:dyDescent="0.25">
      <c r="A26" s="119">
        <v>22</v>
      </c>
      <c r="B26" s="129"/>
      <c r="C26" s="49"/>
      <c r="D26" s="121"/>
      <c r="E26" s="122"/>
      <c r="F26" s="46"/>
      <c r="G26" s="197"/>
      <c r="H26" s="123"/>
      <c r="I26" s="124"/>
      <c r="J26" s="125"/>
      <c r="K26" s="125"/>
      <c r="L26" s="126"/>
    </row>
    <row r="27" spans="1:12" ht="24.95" customHeight="1" x14ac:dyDescent="0.25">
      <c r="A27" s="119">
        <v>23</v>
      </c>
      <c r="B27" s="129"/>
      <c r="C27" s="49"/>
      <c r="D27" s="121"/>
      <c r="E27" s="122"/>
      <c r="F27" s="46"/>
      <c r="G27" s="197"/>
      <c r="H27" s="123"/>
      <c r="I27" s="124"/>
      <c r="J27" s="125"/>
      <c r="K27" s="125"/>
      <c r="L27" s="126"/>
    </row>
    <row r="28" spans="1:12" ht="24.95" customHeight="1" x14ac:dyDescent="0.25">
      <c r="A28" s="119">
        <v>24</v>
      </c>
      <c r="B28" s="129"/>
      <c r="C28" s="49"/>
      <c r="D28" s="121"/>
      <c r="E28" s="122"/>
      <c r="F28" s="46"/>
      <c r="G28" s="197"/>
      <c r="H28" s="123"/>
      <c r="I28" s="124"/>
      <c r="J28" s="125"/>
      <c r="K28" s="125"/>
      <c r="L28" s="126"/>
    </row>
    <row r="29" spans="1:12" ht="24.95" customHeight="1" x14ac:dyDescent="0.25">
      <c r="A29" s="119">
        <v>25</v>
      </c>
      <c r="B29" s="234"/>
      <c r="C29" s="49"/>
      <c r="D29" s="121"/>
      <c r="E29" s="122"/>
      <c r="F29" s="46"/>
      <c r="G29" s="197"/>
      <c r="H29" s="123"/>
      <c r="I29" s="124"/>
      <c r="J29" s="125"/>
      <c r="K29" s="125"/>
      <c r="L29" s="126"/>
    </row>
    <row r="30" spans="1:12" ht="24.95" customHeight="1" x14ac:dyDescent="0.25">
      <c r="A30" s="119">
        <v>26</v>
      </c>
      <c r="B30" s="129"/>
      <c r="C30" s="49"/>
      <c r="D30" s="121"/>
      <c r="E30" s="122"/>
      <c r="F30" s="46"/>
      <c r="G30" s="197"/>
      <c r="H30" s="123"/>
      <c r="I30" s="124"/>
      <c r="J30" s="125"/>
      <c r="K30" s="125"/>
      <c r="L30" s="126"/>
    </row>
    <row r="31" spans="1:12" ht="24.95" customHeight="1" x14ac:dyDescent="0.25">
      <c r="A31" s="119">
        <v>27</v>
      </c>
      <c r="B31" s="129"/>
      <c r="C31" s="49"/>
      <c r="D31" s="121"/>
      <c r="E31" s="122"/>
      <c r="F31" s="46"/>
      <c r="G31" s="197"/>
      <c r="H31" s="123"/>
      <c r="I31" s="124"/>
      <c r="J31" s="125"/>
      <c r="K31" s="125"/>
      <c r="L31" s="126"/>
    </row>
    <row r="32" spans="1:12" ht="24.95" customHeight="1" x14ac:dyDescent="0.25">
      <c r="A32" s="119">
        <v>28</v>
      </c>
      <c r="B32" s="128"/>
      <c r="C32" s="49"/>
      <c r="D32" s="121"/>
      <c r="E32" s="122"/>
      <c r="F32" s="46"/>
      <c r="G32" s="197"/>
      <c r="H32" s="123"/>
      <c r="I32" s="124"/>
      <c r="J32" s="125"/>
      <c r="K32" s="125"/>
      <c r="L32" s="126"/>
    </row>
    <row r="33" spans="1:12" ht="24.95" customHeight="1" x14ac:dyDescent="0.25">
      <c r="A33" s="119">
        <v>29</v>
      </c>
      <c r="B33" s="128"/>
      <c r="C33" s="49"/>
      <c r="D33" s="121"/>
      <c r="E33" s="122"/>
      <c r="F33" s="46"/>
      <c r="G33" s="197"/>
      <c r="H33" s="123"/>
      <c r="I33" s="124"/>
      <c r="J33" s="125"/>
      <c r="K33" s="125"/>
      <c r="L33" s="126"/>
    </row>
    <row r="34" spans="1:12" ht="24.95" customHeight="1" x14ac:dyDescent="0.25">
      <c r="A34" s="119">
        <v>30</v>
      </c>
      <c r="B34" s="128"/>
      <c r="C34" s="49"/>
      <c r="D34" s="121"/>
      <c r="E34" s="122"/>
      <c r="F34" s="46"/>
      <c r="G34" s="197"/>
      <c r="H34" s="123"/>
      <c r="I34" s="124"/>
      <c r="J34" s="125"/>
      <c r="K34" s="125"/>
      <c r="L34" s="126"/>
    </row>
    <row r="35" spans="1:12" ht="24.95" customHeight="1" x14ac:dyDescent="0.25">
      <c r="A35" s="119">
        <v>31</v>
      </c>
      <c r="B35" s="128"/>
      <c r="C35" s="49"/>
      <c r="D35" s="121"/>
      <c r="E35" s="122"/>
      <c r="F35" s="46"/>
      <c r="G35" s="197"/>
      <c r="H35" s="123"/>
      <c r="I35" s="124"/>
      <c r="J35" s="125"/>
      <c r="K35" s="125"/>
      <c r="L35" s="126"/>
    </row>
    <row r="36" spans="1:12" ht="24.95" customHeight="1" x14ac:dyDescent="0.25">
      <c r="A36" s="119">
        <v>32</v>
      </c>
      <c r="B36" s="128"/>
      <c r="C36" s="49"/>
      <c r="D36" s="121"/>
      <c r="E36" s="122"/>
      <c r="F36" s="46"/>
      <c r="G36" s="197"/>
      <c r="H36" s="123"/>
      <c r="I36" s="124"/>
      <c r="J36" s="125"/>
      <c r="K36" s="125"/>
      <c r="L36" s="126"/>
    </row>
    <row r="37" spans="1:12" ht="24.95" customHeight="1" x14ac:dyDescent="0.25">
      <c r="A37" s="119">
        <v>33</v>
      </c>
      <c r="B37" s="128"/>
      <c r="C37" s="49"/>
      <c r="D37" s="121"/>
      <c r="E37" s="122"/>
      <c r="F37" s="46"/>
      <c r="G37" s="197"/>
      <c r="H37" s="123"/>
      <c r="I37" s="124"/>
      <c r="J37" s="125"/>
      <c r="K37" s="125"/>
      <c r="L37" s="126"/>
    </row>
    <row r="38" spans="1:12" ht="24.95" customHeight="1" x14ac:dyDescent="0.25">
      <c r="A38" s="119">
        <v>34</v>
      </c>
      <c r="B38" s="128"/>
      <c r="C38" s="49"/>
      <c r="D38" s="121"/>
      <c r="E38" s="122"/>
      <c r="F38" s="46"/>
      <c r="G38" s="197"/>
      <c r="H38" s="123"/>
      <c r="I38" s="124"/>
      <c r="J38" s="125"/>
      <c r="K38" s="125"/>
      <c r="L38" s="126"/>
    </row>
    <row r="39" spans="1:12" ht="24.95" customHeight="1" x14ac:dyDescent="0.25">
      <c r="A39" s="119">
        <v>35</v>
      </c>
      <c r="B39" s="128"/>
      <c r="C39" s="49"/>
      <c r="D39" s="121"/>
      <c r="E39" s="122"/>
      <c r="F39" s="46"/>
      <c r="G39" s="197"/>
      <c r="H39" s="123"/>
      <c r="I39" s="124"/>
      <c r="J39" s="125"/>
      <c r="K39" s="125"/>
      <c r="L39" s="126"/>
    </row>
    <row r="40" spans="1:12" ht="24.95" customHeight="1" x14ac:dyDescent="0.25">
      <c r="A40" s="119">
        <v>36</v>
      </c>
      <c r="B40" s="128"/>
      <c r="C40" s="49"/>
      <c r="D40" s="121"/>
      <c r="E40" s="122"/>
      <c r="F40" s="46"/>
      <c r="G40" s="197"/>
      <c r="H40" s="123"/>
      <c r="I40" s="124"/>
      <c r="J40" s="125"/>
      <c r="K40" s="125"/>
      <c r="L40" s="126"/>
    </row>
    <row r="41" spans="1:12" ht="24.95" customHeight="1" x14ac:dyDescent="0.25">
      <c r="A41" s="119">
        <v>37</v>
      </c>
      <c r="B41" s="128"/>
      <c r="C41" s="49"/>
      <c r="D41" s="121"/>
      <c r="E41" s="122"/>
      <c r="F41" s="46"/>
      <c r="G41" s="197"/>
      <c r="H41" s="123"/>
      <c r="I41" s="124"/>
      <c r="J41" s="125"/>
      <c r="K41" s="125"/>
      <c r="L41" s="126"/>
    </row>
    <row r="42" spans="1:12" s="131" customFormat="1" ht="24.95" customHeight="1" x14ac:dyDescent="0.25">
      <c r="A42" s="119">
        <v>38</v>
      </c>
      <c r="B42" s="54"/>
      <c r="C42" s="52"/>
      <c r="D42" s="121"/>
      <c r="E42" s="122"/>
      <c r="F42" s="46"/>
      <c r="G42" s="197"/>
      <c r="H42" s="123"/>
      <c r="I42" s="124"/>
      <c r="J42" s="125"/>
      <c r="K42" s="125"/>
      <c r="L42" s="130"/>
    </row>
    <row r="43" spans="1:12" s="131" customFormat="1" ht="24.95" customHeight="1" x14ac:dyDescent="0.25">
      <c r="A43" s="119">
        <v>39</v>
      </c>
      <c r="B43" s="54"/>
      <c r="C43" s="52"/>
      <c r="D43" s="132"/>
      <c r="E43" s="133"/>
      <c r="F43" s="134"/>
      <c r="G43" s="198"/>
      <c r="H43" s="135"/>
      <c r="I43" s="124"/>
      <c r="J43" s="125"/>
      <c r="K43" s="125"/>
      <c r="L43" s="130"/>
    </row>
    <row r="44" spans="1:12" s="131" customFormat="1" ht="24.95" customHeight="1" x14ac:dyDescent="0.25">
      <c r="A44" s="119">
        <v>40</v>
      </c>
      <c r="B44" s="54"/>
      <c r="C44" s="52"/>
      <c r="D44" s="132"/>
      <c r="E44" s="133"/>
      <c r="F44" s="134"/>
      <c r="G44" s="198"/>
      <c r="H44" s="135"/>
      <c r="I44" s="136"/>
      <c r="J44" s="125"/>
      <c r="K44" s="125"/>
      <c r="L44" s="130"/>
    </row>
    <row r="45" spans="1:12" s="131" customFormat="1" ht="24.95" customHeight="1" x14ac:dyDescent="0.25">
      <c r="A45" s="119">
        <v>41</v>
      </c>
      <c r="B45" s="54"/>
      <c r="C45" s="52"/>
      <c r="D45" s="132"/>
      <c r="E45" s="133"/>
      <c r="F45" s="134"/>
      <c r="G45" s="198"/>
      <c r="H45" s="135"/>
      <c r="I45" s="136"/>
      <c r="J45" s="125"/>
      <c r="K45" s="125"/>
      <c r="L45" s="130"/>
    </row>
    <row r="46" spans="1:12" s="131" customFormat="1" ht="24.95" customHeight="1" x14ac:dyDescent="0.25">
      <c r="A46" s="119">
        <v>42</v>
      </c>
      <c r="B46" s="54"/>
      <c r="C46" s="52"/>
      <c r="D46" s="132"/>
      <c r="E46" s="133"/>
      <c r="F46" s="134"/>
      <c r="G46" s="198"/>
      <c r="H46" s="135"/>
      <c r="I46" s="136"/>
      <c r="J46" s="125"/>
      <c r="K46" s="125"/>
      <c r="L46" s="130"/>
    </row>
    <row r="47" spans="1:12" ht="24.95" customHeight="1" x14ac:dyDescent="0.25">
      <c r="A47" s="119">
        <v>43</v>
      </c>
      <c r="B47" s="128"/>
      <c r="C47" s="49"/>
      <c r="D47" s="121"/>
      <c r="E47" s="122"/>
      <c r="F47" s="46"/>
      <c r="G47" s="197"/>
      <c r="H47" s="123"/>
      <c r="I47" s="136"/>
      <c r="J47" s="125"/>
      <c r="K47" s="125"/>
      <c r="L47" s="126"/>
    </row>
    <row r="48" spans="1:12" ht="24.95" customHeight="1" x14ac:dyDescent="0.25">
      <c r="A48" s="119">
        <v>44</v>
      </c>
      <c r="B48" s="128"/>
      <c r="C48" s="49"/>
      <c r="D48" s="121"/>
      <c r="E48" s="122"/>
      <c r="F48" s="46"/>
      <c r="G48" s="197"/>
      <c r="H48" s="123"/>
      <c r="I48" s="124"/>
      <c r="J48" s="125"/>
      <c r="K48" s="125"/>
      <c r="L48" s="126"/>
    </row>
    <row r="49" spans="1:12" s="131" customFormat="1" ht="24.95" customHeight="1" x14ac:dyDescent="0.25">
      <c r="A49" s="119">
        <v>45</v>
      </c>
      <c r="B49" s="54"/>
      <c r="C49" s="52"/>
      <c r="D49" s="121"/>
      <c r="E49" s="122"/>
      <c r="F49" s="46"/>
      <c r="G49" s="197"/>
      <c r="H49" s="123"/>
      <c r="I49" s="124"/>
      <c r="J49" s="125"/>
      <c r="K49" s="125"/>
      <c r="L49" s="130"/>
    </row>
    <row r="50" spans="1:12" s="131" customFormat="1" ht="24.95" customHeight="1" x14ac:dyDescent="0.25">
      <c r="A50" s="119">
        <v>46</v>
      </c>
      <c r="B50" s="54"/>
      <c r="C50" s="52"/>
      <c r="D50" s="132"/>
      <c r="E50" s="133"/>
      <c r="F50" s="134"/>
      <c r="G50" s="198"/>
      <c r="H50" s="135"/>
      <c r="I50" s="124"/>
      <c r="J50" s="125"/>
      <c r="K50" s="125"/>
      <c r="L50" s="130"/>
    </row>
    <row r="51" spans="1:12" s="131" customFormat="1" ht="24.95" customHeight="1" x14ac:dyDescent="0.25">
      <c r="A51" s="119">
        <v>47</v>
      </c>
      <c r="B51" s="54"/>
      <c r="C51" s="52"/>
      <c r="D51" s="132"/>
      <c r="E51" s="133"/>
      <c r="F51" s="134"/>
      <c r="G51" s="198"/>
      <c r="H51" s="135"/>
      <c r="I51" s="136"/>
      <c r="J51" s="125"/>
      <c r="K51" s="125"/>
      <c r="L51" s="130"/>
    </row>
    <row r="52" spans="1:12" s="131" customFormat="1" ht="24.95" customHeight="1" x14ac:dyDescent="0.25">
      <c r="A52" s="119">
        <v>48</v>
      </c>
      <c r="B52" s="54"/>
      <c r="C52" s="52"/>
      <c r="D52" s="132"/>
      <c r="E52" s="133"/>
      <c r="F52" s="134"/>
      <c r="G52" s="198"/>
      <c r="H52" s="135"/>
      <c r="I52" s="136"/>
      <c r="J52" s="125"/>
      <c r="K52" s="125"/>
      <c r="L52" s="130"/>
    </row>
    <row r="53" spans="1:12" s="131" customFormat="1" ht="24.95" customHeight="1" x14ac:dyDescent="0.25">
      <c r="A53" s="119">
        <v>49</v>
      </c>
      <c r="B53" s="54"/>
      <c r="C53" s="52"/>
      <c r="D53" s="132"/>
      <c r="E53" s="133"/>
      <c r="F53" s="134"/>
      <c r="G53" s="198"/>
      <c r="H53" s="135"/>
      <c r="I53" s="136"/>
      <c r="J53" s="125"/>
      <c r="K53" s="125"/>
      <c r="L53" s="130"/>
    </row>
    <row r="54" spans="1:12" s="131" customFormat="1" ht="24.95" customHeight="1" x14ac:dyDescent="0.25">
      <c r="A54" s="119">
        <v>50</v>
      </c>
      <c r="B54" s="54"/>
      <c r="C54" s="52"/>
      <c r="D54" s="132"/>
      <c r="E54" s="133"/>
      <c r="F54" s="134"/>
      <c r="G54" s="198"/>
      <c r="H54" s="135"/>
      <c r="I54" s="136"/>
      <c r="J54" s="125"/>
      <c r="K54" s="125"/>
      <c r="L54" s="130"/>
    </row>
    <row r="55" spans="1:12" ht="24.95" customHeight="1" x14ac:dyDescent="0.25">
      <c r="A55" s="119">
        <v>51</v>
      </c>
      <c r="B55" s="129"/>
      <c r="C55" s="49"/>
      <c r="D55" s="121"/>
      <c r="E55" s="122"/>
      <c r="F55" s="46"/>
      <c r="G55" s="197"/>
      <c r="H55" s="123"/>
      <c r="I55" s="124"/>
      <c r="J55" s="125"/>
      <c r="K55" s="125"/>
      <c r="L55" s="126"/>
    </row>
    <row r="56" spans="1:12" ht="24.95" customHeight="1" x14ac:dyDescent="0.25">
      <c r="A56" s="119">
        <v>52</v>
      </c>
      <c r="B56" s="129"/>
      <c r="C56" s="49"/>
      <c r="D56" s="121"/>
      <c r="E56" s="122"/>
      <c r="F56" s="46"/>
      <c r="G56" s="197"/>
      <c r="H56" s="123"/>
      <c r="I56" s="124"/>
      <c r="J56" s="125"/>
      <c r="K56" s="125"/>
      <c r="L56" s="126"/>
    </row>
    <row r="57" spans="1:12" ht="24.95" customHeight="1" x14ac:dyDescent="0.25">
      <c r="A57" s="119">
        <v>53</v>
      </c>
      <c r="B57" s="128"/>
      <c r="C57" s="49"/>
      <c r="D57" s="121"/>
      <c r="E57" s="122"/>
      <c r="F57" s="46"/>
      <c r="G57" s="197"/>
      <c r="H57" s="123"/>
      <c r="I57" s="124"/>
      <c r="J57" s="125"/>
      <c r="K57" s="125"/>
      <c r="L57" s="126"/>
    </row>
    <row r="58" spans="1:12" ht="24.95" customHeight="1" x14ac:dyDescent="0.25">
      <c r="A58" s="119">
        <v>54</v>
      </c>
      <c r="B58" s="128"/>
      <c r="C58" s="49"/>
      <c r="D58" s="121"/>
      <c r="E58" s="122"/>
      <c r="F58" s="46"/>
      <c r="G58" s="197"/>
      <c r="H58" s="123"/>
      <c r="I58" s="124"/>
      <c r="J58" s="125"/>
      <c r="K58" s="125"/>
      <c r="L58" s="126"/>
    </row>
    <row r="59" spans="1:12" ht="24.95" customHeight="1" x14ac:dyDescent="0.25">
      <c r="A59" s="119">
        <v>55</v>
      </c>
      <c r="B59" s="128"/>
      <c r="C59" s="49"/>
      <c r="D59" s="121"/>
      <c r="E59" s="122"/>
      <c r="F59" s="46"/>
      <c r="G59" s="197"/>
      <c r="H59" s="123"/>
      <c r="I59" s="124"/>
      <c r="J59" s="125"/>
      <c r="K59" s="125"/>
      <c r="L59" s="126"/>
    </row>
    <row r="60" spans="1:12" ht="24.95" customHeight="1" x14ac:dyDescent="0.25">
      <c r="A60" s="119">
        <v>56</v>
      </c>
      <c r="B60" s="128"/>
      <c r="C60" s="49"/>
      <c r="D60" s="121"/>
      <c r="E60" s="122"/>
      <c r="F60" s="46"/>
      <c r="G60" s="197"/>
      <c r="H60" s="123"/>
      <c r="I60" s="124"/>
      <c r="J60" s="125"/>
      <c r="K60" s="125"/>
      <c r="L60" s="126"/>
    </row>
    <row r="61" spans="1:12" ht="24.95" customHeight="1" x14ac:dyDescent="0.25">
      <c r="A61" s="119">
        <v>57</v>
      </c>
      <c r="B61" s="128"/>
      <c r="C61" s="49"/>
      <c r="D61" s="121"/>
      <c r="E61" s="122"/>
      <c r="F61" s="46"/>
      <c r="G61" s="197"/>
      <c r="H61" s="123"/>
      <c r="I61" s="124"/>
      <c r="J61" s="125"/>
      <c r="K61" s="125"/>
      <c r="L61" s="126"/>
    </row>
    <row r="62" spans="1:12" ht="24.95" customHeight="1" x14ac:dyDescent="0.25">
      <c r="A62" s="119">
        <v>58</v>
      </c>
      <c r="B62" s="128"/>
      <c r="C62" s="49"/>
      <c r="D62" s="121"/>
      <c r="E62" s="122"/>
      <c r="F62" s="46"/>
      <c r="G62" s="197"/>
      <c r="H62" s="123"/>
      <c r="I62" s="124"/>
      <c r="J62" s="125"/>
      <c r="K62" s="125"/>
      <c r="L62" s="126"/>
    </row>
    <row r="63" spans="1:12" ht="24.95" customHeight="1" x14ac:dyDescent="0.25">
      <c r="A63" s="119">
        <v>59</v>
      </c>
      <c r="B63" s="128"/>
      <c r="C63" s="49"/>
      <c r="D63" s="121"/>
      <c r="E63" s="122"/>
      <c r="F63" s="46"/>
      <c r="G63" s="197"/>
      <c r="H63" s="123"/>
      <c r="I63" s="124"/>
      <c r="J63" s="125"/>
      <c r="K63" s="125"/>
      <c r="L63" s="126"/>
    </row>
    <row r="64" spans="1:12" ht="24.95" customHeight="1" x14ac:dyDescent="0.25">
      <c r="A64" s="119">
        <v>60</v>
      </c>
      <c r="B64" s="128"/>
      <c r="C64" s="49"/>
      <c r="D64" s="121"/>
      <c r="E64" s="122"/>
      <c r="F64" s="46"/>
      <c r="G64" s="197"/>
      <c r="H64" s="123"/>
      <c r="I64" s="124"/>
      <c r="J64" s="125"/>
      <c r="K64" s="125"/>
      <c r="L64" s="126"/>
    </row>
    <row r="65" spans="1:12" ht="24.95" customHeight="1" x14ac:dyDescent="0.25">
      <c r="A65" s="119">
        <v>61</v>
      </c>
      <c r="B65" s="128"/>
      <c r="C65" s="49"/>
      <c r="D65" s="121"/>
      <c r="E65" s="122"/>
      <c r="F65" s="46"/>
      <c r="G65" s="197"/>
      <c r="H65" s="123"/>
      <c r="I65" s="124"/>
      <c r="J65" s="125"/>
      <c r="K65" s="125"/>
      <c r="L65" s="126"/>
    </row>
    <row r="66" spans="1:12" ht="24.95" customHeight="1" x14ac:dyDescent="0.25">
      <c r="A66" s="119">
        <v>62</v>
      </c>
      <c r="B66" s="128"/>
      <c r="C66" s="49"/>
      <c r="D66" s="121"/>
      <c r="E66" s="122"/>
      <c r="F66" s="46"/>
      <c r="G66" s="197"/>
      <c r="H66" s="123"/>
      <c r="I66" s="124"/>
      <c r="J66" s="125"/>
      <c r="K66" s="125"/>
      <c r="L66" s="126"/>
    </row>
    <row r="67" spans="1:12" s="131" customFormat="1" ht="24.95" customHeight="1" x14ac:dyDescent="0.25">
      <c r="A67" s="119">
        <v>63</v>
      </c>
      <c r="B67" s="54"/>
      <c r="C67" s="52"/>
      <c r="D67" s="121"/>
      <c r="E67" s="122"/>
      <c r="F67" s="46"/>
      <c r="G67" s="197"/>
      <c r="H67" s="123"/>
      <c r="I67" s="124"/>
      <c r="J67" s="125"/>
      <c r="K67" s="125"/>
      <c r="L67" s="130"/>
    </row>
    <row r="68" spans="1:12" s="131" customFormat="1" ht="24.95" customHeight="1" x14ac:dyDescent="0.25">
      <c r="A68" s="119">
        <v>64</v>
      </c>
      <c r="B68" s="54"/>
      <c r="C68" s="52"/>
      <c r="D68" s="132"/>
      <c r="E68" s="133"/>
      <c r="F68" s="134"/>
      <c r="G68" s="198"/>
      <c r="H68" s="135"/>
      <c r="I68" s="124"/>
      <c r="J68" s="125"/>
      <c r="K68" s="125"/>
      <c r="L68" s="130"/>
    </row>
    <row r="69" spans="1:12" s="131" customFormat="1" ht="24.95" customHeight="1" x14ac:dyDescent="0.25">
      <c r="A69" s="119">
        <v>65</v>
      </c>
      <c r="B69" s="54"/>
      <c r="C69" s="52"/>
      <c r="D69" s="132"/>
      <c r="E69" s="133"/>
      <c r="F69" s="134"/>
      <c r="G69" s="198"/>
      <c r="H69" s="135"/>
      <c r="I69" s="136"/>
      <c r="J69" s="125"/>
      <c r="K69" s="125"/>
      <c r="L69" s="130"/>
    </row>
    <row r="70" spans="1:12" s="131" customFormat="1" ht="24.95" customHeight="1" x14ac:dyDescent="0.25">
      <c r="A70" s="119">
        <v>66</v>
      </c>
      <c r="B70" s="54"/>
      <c r="C70" s="52"/>
      <c r="D70" s="132"/>
      <c r="E70" s="133"/>
      <c r="F70" s="134"/>
      <c r="G70" s="198"/>
      <c r="H70" s="135"/>
      <c r="I70" s="136"/>
      <c r="J70" s="125"/>
      <c r="K70" s="125"/>
      <c r="L70" s="130"/>
    </row>
    <row r="71" spans="1:12" s="131" customFormat="1" ht="24.95" customHeight="1" x14ac:dyDescent="0.25">
      <c r="A71" s="119">
        <v>67</v>
      </c>
      <c r="B71" s="54"/>
      <c r="C71" s="52"/>
      <c r="D71" s="132"/>
      <c r="E71" s="133"/>
      <c r="F71" s="134"/>
      <c r="G71" s="198"/>
      <c r="H71" s="135"/>
      <c r="I71" s="136"/>
      <c r="J71" s="125"/>
      <c r="K71" s="125"/>
      <c r="L71" s="130"/>
    </row>
    <row r="72" spans="1:12" ht="24.95" customHeight="1" x14ac:dyDescent="0.25">
      <c r="A72" s="119">
        <v>68</v>
      </c>
      <c r="B72" s="128"/>
      <c r="C72" s="49"/>
      <c r="D72" s="121"/>
      <c r="E72" s="122"/>
      <c r="F72" s="46"/>
      <c r="G72" s="197"/>
      <c r="H72" s="123"/>
      <c r="I72" s="136"/>
      <c r="J72" s="125"/>
      <c r="K72" s="125"/>
      <c r="L72" s="126"/>
    </row>
    <row r="73" spans="1:12" ht="24.95" customHeight="1" x14ac:dyDescent="0.25">
      <c r="A73" s="119">
        <v>69</v>
      </c>
      <c r="B73" s="128"/>
      <c r="C73" s="49"/>
      <c r="D73" s="121"/>
      <c r="E73" s="122"/>
      <c r="F73" s="46"/>
      <c r="G73" s="197"/>
      <c r="H73" s="123"/>
      <c r="I73" s="124"/>
      <c r="J73" s="125"/>
      <c r="K73" s="125"/>
      <c r="L73" s="126"/>
    </row>
    <row r="74" spans="1:12" s="131" customFormat="1" ht="24.95" customHeight="1" x14ac:dyDescent="0.25">
      <c r="A74" s="119">
        <v>70</v>
      </c>
      <c r="B74" s="54"/>
      <c r="C74" s="52"/>
      <c r="D74" s="121"/>
      <c r="E74" s="122"/>
      <c r="F74" s="46"/>
      <c r="G74" s="197"/>
      <c r="H74" s="123"/>
      <c r="I74" s="124"/>
      <c r="J74" s="125"/>
      <c r="K74" s="125"/>
      <c r="L74" s="130"/>
    </row>
    <row r="75" spans="1:12" s="131" customFormat="1" ht="24.95" customHeight="1" x14ac:dyDescent="0.25">
      <c r="A75" s="119">
        <v>71</v>
      </c>
      <c r="B75" s="54"/>
      <c r="C75" s="52"/>
      <c r="D75" s="132"/>
      <c r="E75" s="133"/>
      <c r="F75" s="134"/>
      <c r="G75" s="198"/>
      <c r="H75" s="135"/>
      <c r="I75" s="124"/>
      <c r="J75" s="125"/>
      <c r="K75" s="125"/>
      <c r="L75" s="130"/>
    </row>
    <row r="76" spans="1:12" s="131" customFormat="1" ht="24.95" customHeight="1" x14ac:dyDescent="0.25">
      <c r="A76" s="119">
        <v>72</v>
      </c>
      <c r="B76" s="54"/>
      <c r="C76" s="52"/>
      <c r="D76" s="132"/>
      <c r="E76" s="133"/>
      <c r="F76" s="134"/>
      <c r="G76" s="198"/>
      <c r="H76" s="135"/>
      <c r="I76" s="136"/>
      <c r="J76" s="125"/>
      <c r="K76" s="125"/>
      <c r="L76" s="130"/>
    </row>
    <row r="77" spans="1:12" s="131" customFormat="1" ht="24.95" customHeight="1" x14ac:dyDescent="0.25">
      <c r="A77" s="119">
        <v>73</v>
      </c>
      <c r="B77" s="54"/>
      <c r="C77" s="52"/>
      <c r="D77" s="132"/>
      <c r="E77" s="133"/>
      <c r="F77" s="134"/>
      <c r="G77" s="198"/>
      <c r="H77" s="135"/>
      <c r="I77" s="136"/>
      <c r="J77" s="125"/>
      <c r="K77" s="125"/>
      <c r="L77" s="130"/>
    </row>
    <row r="78" spans="1:12" s="131" customFormat="1" ht="24.95" customHeight="1" x14ac:dyDescent="0.25">
      <c r="A78" s="119">
        <v>74</v>
      </c>
      <c r="B78" s="54"/>
      <c r="C78" s="52"/>
      <c r="D78" s="132"/>
      <c r="E78" s="133"/>
      <c r="F78" s="134"/>
      <c r="G78" s="198"/>
      <c r="H78" s="135"/>
      <c r="I78" s="136"/>
      <c r="J78" s="125"/>
      <c r="K78" s="125"/>
      <c r="L78" s="130"/>
    </row>
    <row r="79" spans="1:12" s="131" customFormat="1" ht="24.95" customHeight="1" x14ac:dyDescent="0.25">
      <c r="A79" s="119">
        <v>75</v>
      </c>
      <c r="B79" s="54"/>
      <c r="C79" s="52"/>
      <c r="D79" s="132"/>
      <c r="E79" s="133"/>
      <c r="F79" s="134"/>
      <c r="G79" s="198"/>
      <c r="H79" s="135"/>
      <c r="I79" s="136"/>
      <c r="J79" s="125"/>
      <c r="K79" s="125"/>
      <c r="L79" s="130"/>
    </row>
    <row r="80" spans="1:12" s="131" customFormat="1" ht="37.5" customHeight="1" thickBot="1" x14ac:dyDescent="0.3">
      <c r="A80" s="119"/>
      <c r="B80" s="137"/>
      <c r="C80" s="138" t="s">
        <v>43</v>
      </c>
      <c r="D80" s="139"/>
      <c r="E80" s="140"/>
      <c r="F80" s="139"/>
      <c r="G80" s="139"/>
      <c r="H80" s="140"/>
      <c r="I80" s="140"/>
      <c r="J80" s="108"/>
      <c r="K80" s="141" t="s">
        <v>6</v>
      </c>
      <c r="L80" s="130"/>
    </row>
    <row r="81" spans="1:12" s="131" customFormat="1" ht="24.95" customHeight="1" thickBot="1" x14ac:dyDescent="0.3">
      <c r="A81" s="130"/>
      <c r="B81" s="142"/>
      <c r="C81" s="143"/>
      <c r="D81" s="57">
        <f>SUM(D5:D79)</f>
        <v>0</v>
      </c>
      <c r="E81" s="57">
        <f t="shared" ref="E81:I81" si="0">SUM(E5:E79)</f>
        <v>0</v>
      </c>
      <c r="F81" s="57">
        <f t="shared" si="0"/>
        <v>0</v>
      </c>
      <c r="G81" s="57">
        <f t="shared" si="0"/>
        <v>0</v>
      </c>
      <c r="H81" s="57">
        <f t="shared" si="0"/>
        <v>0</v>
      </c>
      <c r="I81" s="57">
        <f t="shared" si="0"/>
        <v>0</v>
      </c>
      <c r="J81" s="143"/>
      <c r="K81" s="144">
        <f>SUM(D81:I81)</f>
        <v>0</v>
      </c>
      <c r="L81" s="130"/>
    </row>
    <row r="82" spans="1:12" s="131" customFormat="1" ht="24.95" customHeight="1" x14ac:dyDescent="0.25">
      <c r="A82" s="130"/>
      <c r="B82" s="109"/>
      <c r="C82" s="108"/>
      <c r="D82" s="110"/>
      <c r="E82" s="108"/>
      <c r="F82" s="110"/>
      <c r="G82" s="110"/>
      <c r="H82" s="108"/>
      <c r="I82" s="108"/>
      <c r="J82" s="108"/>
      <c r="K82" s="130"/>
      <c r="L82" s="130"/>
    </row>
    <row r="83" spans="1:12" s="131" customFormat="1" ht="35.25" customHeight="1" thickBot="1" x14ac:dyDescent="0.3">
      <c r="A83" s="130"/>
      <c r="B83" s="109"/>
      <c r="C83" s="108"/>
      <c r="D83" s="110"/>
      <c r="E83" s="108"/>
      <c r="F83" s="110"/>
      <c r="G83" s="110"/>
      <c r="H83" s="108"/>
      <c r="I83" s="108"/>
      <c r="J83" s="147" t="s">
        <v>7</v>
      </c>
      <c r="K83" s="130"/>
      <c r="L83" s="130"/>
    </row>
    <row r="84" spans="1:12" s="131" customFormat="1" ht="24.95" customHeight="1" thickBot="1" x14ac:dyDescent="0.3">
      <c r="A84" s="130"/>
      <c r="B84" s="109"/>
      <c r="C84" s="108"/>
      <c r="D84" s="110"/>
      <c r="E84" s="108"/>
      <c r="F84" s="110"/>
      <c r="G84" s="110"/>
      <c r="H84" s="108"/>
      <c r="I84" s="108"/>
      <c r="J84" s="148">
        <f>K5+K81</f>
        <v>0</v>
      </c>
      <c r="K84" s="130"/>
      <c r="L84" s="130"/>
    </row>
    <row r="85" spans="1:12" s="130" customFormat="1" ht="18" x14ac:dyDescent="0.25">
      <c r="I85" s="108"/>
    </row>
    <row r="86" spans="1:12" s="131" customFormat="1" ht="18" hidden="1" x14ac:dyDescent="0.25">
      <c r="A86" s="130"/>
      <c r="J86" s="130"/>
      <c r="K86" s="130"/>
      <c r="L86" s="130"/>
    </row>
    <row r="87" spans="1:12" s="131" customFormat="1" ht="18" hidden="1" x14ac:dyDescent="0.25">
      <c r="A87" s="130"/>
      <c r="J87" s="130"/>
      <c r="K87" s="130"/>
      <c r="L87" s="130"/>
    </row>
    <row r="88" spans="1:12" s="131" customFormat="1" ht="18" hidden="1" x14ac:dyDescent="0.25">
      <c r="A88" s="130"/>
      <c r="J88" s="130"/>
      <c r="K88" s="130"/>
      <c r="L88" s="130"/>
    </row>
    <row r="89" spans="1:12" s="131" customFormat="1" ht="18" hidden="1" x14ac:dyDescent="0.25">
      <c r="A89" s="130"/>
      <c r="J89" s="130"/>
      <c r="K89" s="130"/>
      <c r="L89" s="130"/>
    </row>
    <row r="90" spans="1:12" s="131" customFormat="1" ht="18" hidden="1" x14ac:dyDescent="0.25">
      <c r="A90" s="130"/>
      <c r="J90" s="130"/>
      <c r="K90" s="130"/>
      <c r="L90" s="130"/>
    </row>
    <row r="91" spans="1:12" s="131" customFormat="1" ht="18" hidden="1" x14ac:dyDescent="0.25">
      <c r="A91" s="130"/>
      <c r="J91" s="130"/>
      <c r="K91" s="130"/>
      <c r="L91" s="130"/>
    </row>
    <row r="92" spans="1:12" s="131" customFormat="1" ht="18" hidden="1" x14ac:dyDescent="0.25">
      <c r="A92" s="130"/>
      <c r="J92" s="130"/>
      <c r="K92" s="130"/>
      <c r="L92" s="130"/>
    </row>
    <row r="93" spans="1:12" s="131" customFormat="1" ht="18" hidden="1" x14ac:dyDescent="0.25">
      <c r="A93" s="130"/>
      <c r="J93" s="130"/>
      <c r="K93" s="130"/>
      <c r="L93" s="130"/>
    </row>
    <row r="94" spans="1:12" s="131" customFormat="1" ht="18" hidden="1" x14ac:dyDescent="0.25">
      <c r="A94" s="130"/>
      <c r="J94" s="130"/>
      <c r="K94" s="130"/>
      <c r="L94" s="130"/>
    </row>
    <row r="95" spans="1:12" s="131" customFormat="1" ht="18" hidden="1" x14ac:dyDescent="0.25">
      <c r="A95" s="130"/>
      <c r="J95" s="130"/>
      <c r="K95" s="130"/>
      <c r="L95" s="130"/>
    </row>
    <row r="96" spans="1:12" s="131" customFormat="1" ht="18" hidden="1" x14ac:dyDescent="0.25">
      <c r="A96" s="130"/>
      <c r="J96" s="130"/>
      <c r="K96" s="130"/>
      <c r="L96" s="130"/>
    </row>
    <row r="97" spans="1:12" s="131" customFormat="1" ht="18" hidden="1" x14ac:dyDescent="0.25">
      <c r="A97" s="130"/>
      <c r="J97" s="130"/>
      <c r="K97" s="130"/>
      <c r="L97" s="130"/>
    </row>
    <row r="98" spans="1:12" s="131" customFormat="1" ht="18" hidden="1" x14ac:dyDescent="0.25">
      <c r="A98" s="130"/>
      <c r="J98" s="130"/>
      <c r="K98" s="130"/>
      <c r="L98" s="130"/>
    </row>
    <row r="99" spans="1:12" s="131" customFormat="1" ht="18" hidden="1" x14ac:dyDescent="0.25">
      <c r="A99" s="130"/>
      <c r="J99" s="130"/>
      <c r="K99" s="130"/>
      <c r="L99" s="130"/>
    </row>
    <row r="100" spans="1:12" s="131" customFormat="1" ht="18" hidden="1" x14ac:dyDescent="0.25">
      <c r="A100" s="130"/>
      <c r="J100" s="130"/>
      <c r="K100" s="130"/>
      <c r="L100" s="130"/>
    </row>
    <row r="101" spans="1:12" s="131" customFormat="1" ht="18" hidden="1" x14ac:dyDescent="0.25">
      <c r="A101" s="130"/>
      <c r="J101" s="130"/>
      <c r="K101" s="130"/>
      <c r="L101" s="130"/>
    </row>
    <row r="102" spans="1:12" ht="18" hidden="1" x14ac:dyDescent="0.25">
      <c r="I102" s="131"/>
    </row>
  </sheetData>
  <sheetProtection algorithmName="SHA-512" hashValue="kAMQtWzffN00exCUYg1zDrHVFkrNVz3sJgJPZV43t3TyCApExd/Fg2P6v5zl/Jsjjpq7wADFgwe+TxlOtlmWtA==" saltValue="5PHkEWmonFPbjNDps/L43g==" spinCount="100000" sheet="1" formatCells="0" formatColumns="0" formatRows="0" insertColumns="0" insertRows="0" deleteColumns="0" deleteRows="0" selectLockedCells="1" sort="0" autoFilter="0" pivotTables="0"/>
  <mergeCells count="2">
    <mergeCell ref="C2:I2"/>
    <mergeCell ref="I1:K1"/>
  </mergeCells>
  <phoneticPr fontId="5" type="noConversion"/>
  <printOptions horizontalCentered="1" verticalCentered="1"/>
  <pageMargins left="0.76" right="0.52" top="0.5" bottom="0.45" header="0.3" footer="0.3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M111"/>
  <sheetViews>
    <sheetView topLeftCell="A84" zoomScale="70" zoomScaleNormal="70" workbookViewId="0">
      <selection activeCell="H7" sqref="H7"/>
    </sheetView>
  </sheetViews>
  <sheetFormatPr defaultColWidth="0" defaultRowHeight="14.25" zeroHeight="1" x14ac:dyDescent="0.2"/>
  <cols>
    <col min="1" max="1" width="6" style="119" bestFit="1" customWidth="1"/>
    <col min="2" max="2" width="14.140625" style="145" customWidth="1"/>
    <col min="3" max="3" width="12.7109375" style="145" customWidth="1"/>
    <col min="4" max="4" width="37.85546875" style="21" customWidth="1"/>
    <col min="5" max="5" width="20.7109375" style="110" customWidth="1"/>
    <col min="6" max="10" width="20.7109375" style="108" customWidth="1"/>
    <col min="11" max="11" width="20.7109375" style="110" customWidth="1"/>
    <col min="12" max="12" width="28.140625" style="126" customWidth="1"/>
    <col min="13" max="13" width="1.85546875" style="108" customWidth="1"/>
    <col min="14" max="16384" width="8.85546875" style="21" hidden="1"/>
  </cols>
  <sheetData>
    <row r="1" spans="1:13" s="108" customFormat="1" ht="39" customHeight="1" x14ac:dyDescent="0.2">
      <c r="B1" s="109"/>
      <c r="F1" s="110"/>
      <c r="G1" s="110"/>
    </row>
    <row r="2" spans="1:13" s="79" customFormat="1" ht="41.25" customHeight="1" x14ac:dyDescent="0.45">
      <c r="A2" s="178"/>
      <c r="B2" s="80"/>
      <c r="C2" s="80"/>
      <c r="D2" s="242" t="s">
        <v>83</v>
      </c>
      <c r="E2" s="242"/>
      <c r="F2" s="242"/>
      <c r="G2" s="242"/>
      <c r="H2" s="242"/>
      <c r="I2" s="179"/>
      <c r="J2" s="179"/>
      <c r="K2" s="150" t="s">
        <v>45</v>
      </c>
      <c r="L2" s="180">
        <f>'INCOME (A+B=C)'!K2</f>
        <v>0</v>
      </c>
    </row>
    <row r="3" spans="1:13" s="108" customFormat="1" ht="14.25" customHeight="1" thickBot="1" x14ac:dyDescent="0.4">
      <c r="A3" s="119"/>
      <c r="B3" s="109"/>
      <c r="C3" s="109"/>
      <c r="D3" s="153"/>
      <c r="E3" s="153"/>
      <c r="F3" s="153"/>
      <c r="G3" s="153"/>
      <c r="H3" s="153"/>
      <c r="I3" s="153"/>
      <c r="J3" s="153"/>
      <c r="K3" s="153"/>
      <c r="L3" s="154"/>
    </row>
    <row r="4" spans="1:13" s="167" customFormat="1" ht="229.5" customHeight="1" thickBot="1" x14ac:dyDescent="0.3">
      <c r="A4" s="117"/>
      <c r="B4" s="155" t="s">
        <v>3</v>
      </c>
      <c r="C4" s="156" t="s">
        <v>9</v>
      </c>
      <c r="D4" s="157" t="s">
        <v>4</v>
      </c>
      <c r="E4" s="158" t="s">
        <v>20</v>
      </c>
      <c r="F4" s="159" t="s">
        <v>28</v>
      </c>
      <c r="G4" s="160" t="s">
        <v>27</v>
      </c>
      <c r="H4" s="161" t="s">
        <v>62</v>
      </c>
      <c r="I4" s="162" t="s">
        <v>63</v>
      </c>
      <c r="J4" s="163" t="s">
        <v>59</v>
      </c>
      <c r="K4" s="164" t="s">
        <v>29</v>
      </c>
      <c r="L4" s="165"/>
      <c r="M4" s="166"/>
    </row>
    <row r="5" spans="1:13" s="171" customFormat="1" ht="24.75" customHeight="1" x14ac:dyDescent="0.25">
      <c r="A5" s="168">
        <v>1</v>
      </c>
      <c r="B5" s="232"/>
      <c r="C5" s="40"/>
      <c r="D5" s="41"/>
      <c r="E5" s="42"/>
      <c r="F5" s="43"/>
      <c r="G5" s="44"/>
      <c r="H5" s="45"/>
      <c r="I5" s="46"/>
      <c r="J5" s="47"/>
      <c r="K5" s="98"/>
      <c r="L5" s="169"/>
      <c r="M5" s="170"/>
    </row>
    <row r="6" spans="1:13" s="171" customFormat="1" ht="24.75" customHeight="1" x14ac:dyDescent="0.25">
      <c r="A6" s="168">
        <v>2</v>
      </c>
      <c r="B6" s="232"/>
      <c r="C6" s="48"/>
      <c r="D6" s="49"/>
      <c r="E6" s="50"/>
      <c r="F6" s="43"/>
      <c r="G6" s="44"/>
      <c r="H6" s="45"/>
      <c r="I6" s="46"/>
      <c r="J6" s="47"/>
      <c r="K6" s="98"/>
      <c r="L6" s="169"/>
      <c r="M6" s="170"/>
    </row>
    <row r="7" spans="1:13" s="171" customFormat="1" ht="24.75" customHeight="1" x14ac:dyDescent="0.25">
      <c r="A7" s="168">
        <v>3</v>
      </c>
      <c r="B7" s="232"/>
      <c r="C7" s="48"/>
      <c r="D7" s="49"/>
      <c r="E7" s="50"/>
      <c r="F7" s="43"/>
      <c r="G7" s="44"/>
      <c r="H7" s="45"/>
      <c r="I7" s="46"/>
      <c r="J7" s="47"/>
      <c r="K7" s="98"/>
      <c r="L7" s="169"/>
      <c r="M7" s="170"/>
    </row>
    <row r="8" spans="1:13" s="171" customFormat="1" ht="24.75" customHeight="1" x14ac:dyDescent="0.25">
      <c r="A8" s="168">
        <v>4</v>
      </c>
      <c r="B8" s="120"/>
      <c r="C8" s="48"/>
      <c r="D8" s="49"/>
      <c r="E8" s="50"/>
      <c r="F8" s="43"/>
      <c r="G8" s="44"/>
      <c r="H8" s="45"/>
      <c r="I8" s="46"/>
      <c r="J8" s="47"/>
      <c r="K8" s="98"/>
      <c r="L8" s="169"/>
      <c r="M8" s="170"/>
    </row>
    <row r="9" spans="1:13" s="171" customFormat="1" ht="24.75" customHeight="1" x14ac:dyDescent="0.25">
      <c r="A9" s="168">
        <v>5</v>
      </c>
      <c r="B9" s="120"/>
      <c r="C9" s="48"/>
      <c r="D9" s="49"/>
      <c r="E9" s="50"/>
      <c r="F9" s="43"/>
      <c r="G9" s="44"/>
      <c r="H9" s="45"/>
      <c r="I9" s="46"/>
      <c r="J9" s="47"/>
      <c r="K9" s="98"/>
      <c r="L9" s="169"/>
      <c r="M9" s="170"/>
    </row>
    <row r="10" spans="1:13" s="171" customFormat="1" ht="24.75" customHeight="1" x14ac:dyDescent="0.25">
      <c r="A10" s="168">
        <v>6</v>
      </c>
      <c r="B10" s="120"/>
      <c r="C10" s="48"/>
      <c r="D10" s="49"/>
      <c r="E10" s="50"/>
      <c r="F10" s="43"/>
      <c r="G10" s="44"/>
      <c r="H10" s="45"/>
      <c r="I10" s="46"/>
      <c r="J10" s="47"/>
      <c r="K10" s="98"/>
      <c r="L10" s="169"/>
      <c r="M10" s="170"/>
    </row>
    <row r="11" spans="1:13" s="171" customFormat="1" ht="24.75" customHeight="1" x14ac:dyDescent="0.25">
      <c r="A11" s="168">
        <v>7</v>
      </c>
      <c r="B11" s="232"/>
      <c r="C11" s="48"/>
      <c r="D11" s="49"/>
      <c r="E11" s="50"/>
      <c r="F11" s="43"/>
      <c r="G11" s="44"/>
      <c r="H11" s="45"/>
      <c r="I11" s="46"/>
      <c r="J11" s="47"/>
      <c r="K11" s="98"/>
      <c r="L11" s="169"/>
      <c r="M11" s="170"/>
    </row>
    <row r="12" spans="1:13" s="171" customFormat="1" ht="24.75" customHeight="1" x14ac:dyDescent="0.25">
      <c r="A12" s="168">
        <v>8</v>
      </c>
      <c r="B12" s="120"/>
      <c r="C12" s="48"/>
      <c r="D12" s="49"/>
      <c r="E12" s="50"/>
      <c r="F12" s="43"/>
      <c r="G12" s="44"/>
      <c r="H12" s="45"/>
      <c r="I12" s="46"/>
      <c r="J12" s="47"/>
      <c r="K12" s="98"/>
      <c r="L12" s="169"/>
      <c r="M12" s="170"/>
    </row>
    <row r="13" spans="1:13" s="171" customFormat="1" ht="24.75" customHeight="1" x14ac:dyDescent="0.25">
      <c r="A13" s="168">
        <v>9</v>
      </c>
      <c r="B13" s="120"/>
      <c r="C13" s="48"/>
      <c r="D13" s="49"/>
      <c r="E13" s="50"/>
      <c r="F13" s="43"/>
      <c r="G13" s="44"/>
      <c r="H13" s="45"/>
      <c r="I13" s="46"/>
      <c r="J13" s="47"/>
      <c r="K13" s="98"/>
      <c r="L13" s="169"/>
      <c r="M13" s="170"/>
    </row>
    <row r="14" spans="1:13" s="171" customFormat="1" ht="24.75" customHeight="1" x14ac:dyDescent="0.25">
      <c r="A14" s="168">
        <v>10</v>
      </c>
      <c r="B14" s="232"/>
      <c r="C14" s="48"/>
      <c r="D14" s="49"/>
      <c r="E14" s="50"/>
      <c r="F14" s="43"/>
      <c r="G14" s="44"/>
      <c r="H14" s="45"/>
      <c r="I14" s="46"/>
      <c r="J14" s="47"/>
      <c r="K14" s="98"/>
      <c r="L14" s="169"/>
      <c r="M14" s="170"/>
    </row>
    <row r="15" spans="1:13" s="171" customFormat="1" ht="24.75" customHeight="1" x14ac:dyDescent="0.25">
      <c r="A15" s="168">
        <v>11</v>
      </c>
      <c r="B15" s="232"/>
      <c r="C15" s="51"/>
      <c r="D15" s="52"/>
      <c r="E15" s="53"/>
      <c r="F15" s="43"/>
      <c r="G15" s="44"/>
      <c r="H15" s="45"/>
      <c r="I15" s="46"/>
      <c r="J15" s="47"/>
      <c r="K15" s="98"/>
      <c r="L15" s="169"/>
      <c r="M15" s="170"/>
    </row>
    <row r="16" spans="1:13" s="171" customFormat="1" ht="24.75" customHeight="1" x14ac:dyDescent="0.25">
      <c r="A16" s="168">
        <v>12</v>
      </c>
      <c r="B16" s="120"/>
      <c r="C16" s="51"/>
      <c r="D16" s="52"/>
      <c r="E16" s="53"/>
      <c r="F16" s="43"/>
      <c r="G16" s="44"/>
      <c r="H16" s="45"/>
      <c r="I16" s="46"/>
      <c r="J16" s="47"/>
      <c r="K16" s="98"/>
      <c r="L16" s="169"/>
      <c r="M16" s="170"/>
    </row>
    <row r="17" spans="1:13" s="171" customFormat="1" ht="24.75" customHeight="1" x14ac:dyDescent="0.25">
      <c r="A17" s="168">
        <v>13</v>
      </c>
      <c r="B17" s="54"/>
      <c r="C17" s="51"/>
      <c r="D17" s="52"/>
      <c r="E17" s="53"/>
      <c r="F17" s="43"/>
      <c r="G17" s="44"/>
      <c r="H17" s="45"/>
      <c r="I17" s="46"/>
      <c r="J17" s="47"/>
      <c r="K17" s="98"/>
      <c r="L17" s="169"/>
      <c r="M17" s="170"/>
    </row>
    <row r="18" spans="1:13" s="171" customFormat="1" ht="24.75" customHeight="1" x14ac:dyDescent="0.25">
      <c r="A18" s="168">
        <v>14</v>
      </c>
      <c r="B18" s="54"/>
      <c r="C18" s="51"/>
      <c r="D18" s="52"/>
      <c r="E18" s="53"/>
      <c r="F18" s="43"/>
      <c r="G18" s="44"/>
      <c r="H18" s="45"/>
      <c r="I18" s="46"/>
      <c r="J18" s="47"/>
      <c r="K18" s="98"/>
      <c r="L18" s="169"/>
      <c r="M18" s="170"/>
    </row>
    <row r="19" spans="1:13" s="171" customFormat="1" ht="24.75" customHeight="1" x14ac:dyDescent="0.25">
      <c r="A19" s="168">
        <v>15</v>
      </c>
      <c r="B19" s="54"/>
      <c r="C19" s="51"/>
      <c r="D19" s="52"/>
      <c r="E19" s="53"/>
      <c r="F19" s="43"/>
      <c r="G19" s="44"/>
      <c r="H19" s="45"/>
      <c r="I19" s="46"/>
      <c r="J19" s="47"/>
      <c r="K19" s="98"/>
      <c r="L19" s="169"/>
      <c r="M19" s="170"/>
    </row>
    <row r="20" spans="1:13" s="171" customFormat="1" ht="24.75" customHeight="1" x14ac:dyDescent="0.25">
      <c r="A20" s="168">
        <v>16</v>
      </c>
      <c r="B20" s="54"/>
      <c r="C20" s="51"/>
      <c r="D20" s="52"/>
      <c r="E20" s="53"/>
      <c r="F20" s="43"/>
      <c r="G20" s="44"/>
      <c r="H20" s="45"/>
      <c r="I20" s="46"/>
      <c r="J20" s="47"/>
      <c r="K20" s="98"/>
      <c r="L20" s="169"/>
      <c r="M20" s="170"/>
    </row>
    <row r="21" spans="1:13" s="171" customFormat="1" ht="24.75" customHeight="1" x14ac:dyDescent="0.25">
      <c r="A21" s="168">
        <v>17</v>
      </c>
      <c r="B21" s="54"/>
      <c r="C21" s="51"/>
      <c r="D21" s="52"/>
      <c r="E21" s="53"/>
      <c r="F21" s="43"/>
      <c r="G21" s="44"/>
      <c r="H21" s="45"/>
      <c r="I21" s="46"/>
      <c r="J21" s="47"/>
      <c r="K21" s="98"/>
      <c r="L21" s="169"/>
      <c r="M21" s="170"/>
    </row>
    <row r="22" spans="1:13" s="171" customFormat="1" ht="24.75" customHeight="1" x14ac:dyDescent="0.25">
      <c r="A22" s="168">
        <v>18</v>
      </c>
      <c r="B22" s="54"/>
      <c r="C22" s="51"/>
      <c r="D22" s="52"/>
      <c r="E22" s="53"/>
      <c r="F22" s="43"/>
      <c r="G22" s="44"/>
      <c r="H22" s="45"/>
      <c r="I22" s="46"/>
      <c r="J22" s="47"/>
      <c r="K22" s="98"/>
      <c r="L22" s="169"/>
      <c r="M22" s="170"/>
    </row>
    <row r="23" spans="1:13" s="171" customFormat="1" ht="24.75" customHeight="1" x14ac:dyDescent="0.25">
      <c r="A23" s="168">
        <v>19</v>
      </c>
      <c r="B23" s="54"/>
      <c r="C23" s="51"/>
      <c r="D23" s="52"/>
      <c r="E23" s="53"/>
      <c r="F23" s="43"/>
      <c r="G23" s="44"/>
      <c r="H23" s="45"/>
      <c r="I23" s="46"/>
      <c r="J23" s="47"/>
      <c r="K23" s="98"/>
      <c r="L23" s="169"/>
      <c r="M23" s="170"/>
    </row>
    <row r="24" spans="1:13" s="171" customFormat="1" ht="24.75" customHeight="1" x14ac:dyDescent="0.25">
      <c r="A24" s="168">
        <v>20</v>
      </c>
      <c r="B24" s="54"/>
      <c r="C24" s="51"/>
      <c r="D24" s="52"/>
      <c r="E24" s="53"/>
      <c r="F24" s="43"/>
      <c r="G24" s="44"/>
      <c r="H24" s="45"/>
      <c r="I24" s="46"/>
      <c r="J24" s="47"/>
      <c r="K24" s="98"/>
      <c r="L24" s="169"/>
      <c r="M24" s="170"/>
    </row>
    <row r="25" spans="1:13" s="171" customFormat="1" ht="24.75" customHeight="1" x14ac:dyDescent="0.25">
      <c r="A25" s="168">
        <v>21</v>
      </c>
      <c r="B25" s="54"/>
      <c r="C25" s="51"/>
      <c r="D25" s="52"/>
      <c r="E25" s="53"/>
      <c r="F25" s="43"/>
      <c r="G25" s="44"/>
      <c r="H25" s="45"/>
      <c r="I25" s="46"/>
      <c r="J25" s="47"/>
      <c r="K25" s="98"/>
      <c r="L25" s="169"/>
      <c r="M25" s="170"/>
    </row>
    <row r="26" spans="1:13" s="171" customFormat="1" ht="24.75" customHeight="1" x14ac:dyDescent="0.25">
      <c r="A26" s="168">
        <v>22</v>
      </c>
      <c r="B26" s="54"/>
      <c r="C26" s="51"/>
      <c r="D26" s="52"/>
      <c r="E26" s="53"/>
      <c r="F26" s="43"/>
      <c r="G26" s="44"/>
      <c r="H26" s="45"/>
      <c r="I26" s="46"/>
      <c r="J26" s="47"/>
      <c r="K26" s="98"/>
      <c r="L26" s="169"/>
      <c r="M26" s="170"/>
    </row>
    <row r="27" spans="1:13" s="171" customFormat="1" ht="24.75" customHeight="1" x14ac:dyDescent="0.25">
      <c r="A27" s="168">
        <v>23</v>
      </c>
      <c r="B27" s="97"/>
      <c r="C27" s="51"/>
      <c r="D27" s="52"/>
      <c r="E27" s="53"/>
      <c r="F27" s="233"/>
      <c r="G27" s="44"/>
      <c r="H27" s="45"/>
      <c r="I27" s="46"/>
      <c r="J27" s="47"/>
      <c r="K27" s="98"/>
      <c r="L27" s="169"/>
      <c r="M27" s="170"/>
    </row>
    <row r="28" spans="1:13" s="171" customFormat="1" ht="24.75" customHeight="1" x14ac:dyDescent="0.25">
      <c r="A28" s="168">
        <v>24</v>
      </c>
      <c r="B28" s="97"/>
      <c r="C28" s="51"/>
      <c r="D28" s="52"/>
      <c r="E28" s="53"/>
      <c r="F28" s="233"/>
      <c r="G28" s="44"/>
      <c r="H28" s="45"/>
      <c r="I28" s="46"/>
      <c r="J28" s="47"/>
      <c r="K28" s="98"/>
      <c r="L28" s="169"/>
      <c r="M28" s="170"/>
    </row>
    <row r="29" spans="1:13" s="171" customFormat="1" ht="24.75" customHeight="1" x14ac:dyDescent="0.25">
      <c r="A29" s="168">
        <v>25</v>
      </c>
      <c r="B29" s="54"/>
      <c r="C29" s="51"/>
      <c r="D29" s="52"/>
      <c r="E29" s="53"/>
      <c r="F29" s="233"/>
      <c r="G29" s="44"/>
      <c r="H29" s="45"/>
      <c r="I29" s="46"/>
      <c r="J29" s="47"/>
      <c r="K29" s="98"/>
      <c r="L29" s="169"/>
      <c r="M29" s="170"/>
    </row>
    <row r="30" spans="1:13" s="171" customFormat="1" ht="24.75" customHeight="1" x14ac:dyDescent="0.25">
      <c r="A30" s="168">
        <v>26</v>
      </c>
      <c r="B30" s="54"/>
      <c r="C30" s="51"/>
      <c r="D30" s="52"/>
      <c r="E30" s="53"/>
      <c r="F30" s="233"/>
      <c r="G30" s="44"/>
      <c r="H30" s="45"/>
      <c r="I30" s="46"/>
      <c r="J30" s="47"/>
      <c r="K30" s="98"/>
      <c r="L30" s="169"/>
      <c r="M30" s="170"/>
    </row>
    <row r="31" spans="1:13" s="171" customFormat="1" ht="24.75" customHeight="1" x14ac:dyDescent="0.25">
      <c r="A31" s="168">
        <v>27</v>
      </c>
      <c r="B31" s="54"/>
      <c r="C31" s="51"/>
      <c r="D31" s="52"/>
      <c r="E31" s="53"/>
      <c r="F31" s="233"/>
      <c r="G31" s="44"/>
      <c r="H31" s="45"/>
      <c r="I31" s="46"/>
      <c r="J31" s="47"/>
      <c r="K31" s="98"/>
      <c r="L31" s="169"/>
      <c r="M31" s="170"/>
    </row>
    <row r="32" spans="1:13" s="171" customFormat="1" ht="24.75" customHeight="1" x14ac:dyDescent="0.25">
      <c r="A32" s="168">
        <v>28</v>
      </c>
      <c r="B32" s="54"/>
      <c r="C32" s="51"/>
      <c r="D32" s="52"/>
      <c r="E32" s="53"/>
      <c r="F32" s="233"/>
      <c r="G32" s="44"/>
      <c r="H32" s="45"/>
      <c r="I32" s="46"/>
      <c r="J32" s="47"/>
      <c r="K32" s="98"/>
      <c r="L32" s="169"/>
      <c r="M32" s="170"/>
    </row>
    <row r="33" spans="1:13" s="171" customFormat="1" ht="24.75" customHeight="1" x14ac:dyDescent="0.25">
      <c r="A33" s="168">
        <v>29</v>
      </c>
      <c r="B33" s="54"/>
      <c r="C33" s="51"/>
      <c r="D33" s="52"/>
      <c r="E33" s="53"/>
      <c r="F33" s="43"/>
      <c r="G33" s="44"/>
      <c r="H33" s="45"/>
      <c r="I33" s="46"/>
      <c r="J33" s="47"/>
      <c r="K33" s="98"/>
      <c r="L33" s="169"/>
      <c r="M33" s="170"/>
    </row>
    <row r="34" spans="1:13" s="171" customFormat="1" ht="24.75" customHeight="1" x14ac:dyDescent="0.25">
      <c r="A34" s="168">
        <v>30</v>
      </c>
      <c r="B34" s="54"/>
      <c r="C34" s="51"/>
      <c r="D34" s="52"/>
      <c r="E34" s="53"/>
      <c r="F34" s="43"/>
      <c r="G34" s="44"/>
      <c r="H34" s="45"/>
      <c r="I34" s="46"/>
      <c r="J34" s="47"/>
      <c r="K34" s="98"/>
      <c r="L34" s="169"/>
      <c r="M34" s="170"/>
    </row>
    <row r="35" spans="1:13" s="171" customFormat="1" ht="24.75" customHeight="1" x14ac:dyDescent="0.25">
      <c r="A35" s="168">
        <v>31</v>
      </c>
      <c r="B35" s="54"/>
      <c r="C35" s="51"/>
      <c r="D35" s="52"/>
      <c r="E35" s="53"/>
      <c r="F35" s="43"/>
      <c r="G35" s="44"/>
      <c r="H35" s="45"/>
      <c r="I35" s="46"/>
      <c r="J35" s="47"/>
      <c r="K35" s="98"/>
      <c r="L35" s="169"/>
      <c r="M35" s="170"/>
    </row>
    <row r="36" spans="1:13" s="171" customFormat="1" ht="24.75" customHeight="1" x14ac:dyDescent="0.25">
      <c r="A36" s="168">
        <v>32</v>
      </c>
      <c r="B36" s="54"/>
      <c r="C36" s="51"/>
      <c r="D36" s="52"/>
      <c r="E36" s="53"/>
      <c r="F36" s="43"/>
      <c r="G36" s="44"/>
      <c r="H36" s="45"/>
      <c r="I36" s="46"/>
      <c r="J36" s="47"/>
      <c r="K36" s="98"/>
      <c r="L36" s="169"/>
      <c r="M36" s="170"/>
    </row>
    <row r="37" spans="1:13" s="171" customFormat="1" ht="24.75" customHeight="1" x14ac:dyDescent="0.25">
      <c r="A37" s="168">
        <v>33</v>
      </c>
      <c r="B37" s="54"/>
      <c r="C37" s="51"/>
      <c r="D37" s="52"/>
      <c r="E37" s="53"/>
      <c r="F37" s="43"/>
      <c r="G37" s="44"/>
      <c r="H37" s="45"/>
      <c r="I37" s="46"/>
      <c r="J37" s="47"/>
      <c r="K37" s="98"/>
      <c r="L37" s="169"/>
      <c r="M37" s="170"/>
    </row>
    <row r="38" spans="1:13" s="171" customFormat="1" ht="24.75" customHeight="1" x14ac:dyDescent="0.25">
      <c r="A38" s="168">
        <v>34</v>
      </c>
      <c r="B38" s="54"/>
      <c r="C38" s="51"/>
      <c r="D38" s="52"/>
      <c r="E38" s="53"/>
      <c r="F38" s="43"/>
      <c r="G38" s="44"/>
      <c r="H38" s="45"/>
      <c r="I38" s="46"/>
      <c r="J38" s="47"/>
      <c r="K38" s="98"/>
      <c r="L38" s="169"/>
      <c r="M38" s="170"/>
    </row>
    <row r="39" spans="1:13" s="171" customFormat="1" ht="24.75" customHeight="1" x14ac:dyDescent="0.25">
      <c r="A39" s="168">
        <v>35</v>
      </c>
      <c r="B39" s="54"/>
      <c r="C39" s="51"/>
      <c r="D39" s="52"/>
      <c r="E39" s="53"/>
      <c r="F39" s="43"/>
      <c r="G39" s="44"/>
      <c r="H39" s="45"/>
      <c r="I39" s="46"/>
      <c r="J39" s="47"/>
      <c r="K39" s="98"/>
      <c r="L39" s="169"/>
      <c r="M39" s="170"/>
    </row>
    <row r="40" spans="1:13" s="171" customFormat="1" ht="24.75" customHeight="1" x14ac:dyDescent="0.25">
      <c r="A40" s="168">
        <v>36</v>
      </c>
      <c r="B40" s="54"/>
      <c r="C40" s="51"/>
      <c r="D40" s="52"/>
      <c r="E40" s="53"/>
      <c r="F40" s="43"/>
      <c r="G40" s="44"/>
      <c r="H40" s="45"/>
      <c r="I40" s="46"/>
      <c r="J40" s="47"/>
      <c r="K40" s="98"/>
      <c r="L40" s="169"/>
      <c r="M40" s="170"/>
    </row>
    <row r="41" spans="1:13" s="171" customFormat="1" ht="24.75" customHeight="1" x14ac:dyDescent="0.25">
      <c r="A41" s="168">
        <v>37</v>
      </c>
      <c r="B41" s="54"/>
      <c r="C41" s="51"/>
      <c r="D41" s="52"/>
      <c r="E41" s="53"/>
      <c r="F41" s="43"/>
      <c r="G41" s="44"/>
      <c r="H41" s="45"/>
      <c r="I41" s="46"/>
      <c r="J41" s="47"/>
      <c r="K41" s="98"/>
      <c r="L41" s="169"/>
      <c r="M41" s="170"/>
    </row>
    <row r="42" spans="1:13" s="171" customFormat="1" ht="24.75" customHeight="1" x14ac:dyDescent="0.25">
      <c r="A42" s="168">
        <v>38</v>
      </c>
      <c r="B42" s="54"/>
      <c r="C42" s="51"/>
      <c r="D42" s="52"/>
      <c r="E42" s="53"/>
      <c r="F42" s="43"/>
      <c r="G42" s="44"/>
      <c r="H42" s="45"/>
      <c r="I42" s="46"/>
      <c r="J42" s="47"/>
      <c r="K42" s="98"/>
      <c r="L42" s="169"/>
      <c r="M42" s="170"/>
    </row>
    <row r="43" spans="1:13" s="171" customFormat="1" ht="24.75" customHeight="1" x14ac:dyDescent="0.25">
      <c r="A43" s="168">
        <v>39</v>
      </c>
      <c r="B43" s="54"/>
      <c r="C43" s="51"/>
      <c r="D43" s="52"/>
      <c r="E43" s="53"/>
      <c r="F43" s="43"/>
      <c r="G43" s="44"/>
      <c r="H43" s="45"/>
      <c r="I43" s="46"/>
      <c r="J43" s="47"/>
      <c r="K43" s="98"/>
      <c r="L43" s="169"/>
      <c r="M43" s="170"/>
    </row>
    <row r="44" spans="1:13" s="171" customFormat="1" ht="24.75" customHeight="1" x14ac:dyDescent="0.25">
      <c r="A44" s="168">
        <v>40</v>
      </c>
      <c r="B44" s="54"/>
      <c r="C44" s="51"/>
      <c r="D44" s="52"/>
      <c r="E44" s="53"/>
      <c r="F44" s="43"/>
      <c r="G44" s="44"/>
      <c r="H44" s="45"/>
      <c r="I44" s="46"/>
      <c r="J44" s="47"/>
      <c r="K44" s="98"/>
      <c r="L44" s="169"/>
      <c r="M44" s="170"/>
    </row>
    <row r="45" spans="1:13" s="171" customFormat="1" ht="24.75" customHeight="1" x14ac:dyDescent="0.25">
      <c r="A45" s="168">
        <v>41</v>
      </c>
      <c r="B45" s="54"/>
      <c r="C45" s="51"/>
      <c r="D45" s="52"/>
      <c r="E45" s="53"/>
      <c r="F45" s="43"/>
      <c r="G45" s="44"/>
      <c r="H45" s="45"/>
      <c r="I45" s="46"/>
      <c r="J45" s="47"/>
      <c r="K45" s="98"/>
      <c r="L45" s="169"/>
      <c r="M45" s="170"/>
    </row>
    <row r="46" spans="1:13" s="171" customFormat="1" ht="24.75" customHeight="1" x14ac:dyDescent="0.25">
      <c r="A46" s="168">
        <v>42</v>
      </c>
      <c r="B46" s="54"/>
      <c r="C46" s="51"/>
      <c r="D46" s="52"/>
      <c r="E46" s="53"/>
      <c r="F46" s="43"/>
      <c r="G46" s="44"/>
      <c r="H46" s="45"/>
      <c r="I46" s="46"/>
      <c r="J46" s="47"/>
      <c r="K46" s="98"/>
      <c r="L46" s="169"/>
      <c r="M46" s="170"/>
    </row>
    <row r="47" spans="1:13" s="171" customFormat="1" ht="24.75" customHeight="1" x14ac:dyDescent="0.25">
      <c r="A47" s="168">
        <v>43</v>
      </c>
      <c r="B47" s="54"/>
      <c r="C47" s="51"/>
      <c r="D47" s="52"/>
      <c r="E47" s="53"/>
      <c r="F47" s="43"/>
      <c r="G47" s="44"/>
      <c r="H47" s="45"/>
      <c r="I47" s="46"/>
      <c r="J47" s="47"/>
      <c r="K47" s="98"/>
      <c r="L47" s="169"/>
      <c r="M47" s="170"/>
    </row>
    <row r="48" spans="1:13" s="171" customFormat="1" ht="24.75" customHeight="1" x14ac:dyDescent="0.25">
      <c r="A48" s="168">
        <v>44</v>
      </c>
      <c r="B48" s="54"/>
      <c r="C48" s="51"/>
      <c r="D48" s="52"/>
      <c r="E48" s="53"/>
      <c r="F48" s="43"/>
      <c r="G48" s="44"/>
      <c r="H48" s="45"/>
      <c r="I48" s="46"/>
      <c r="J48" s="47"/>
      <c r="K48" s="98"/>
      <c r="L48" s="169"/>
      <c r="M48" s="170"/>
    </row>
    <row r="49" spans="1:13" s="171" customFormat="1" ht="24.75" customHeight="1" x14ac:dyDescent="0.25">
      <c r="A49" s="168">
        <v>45</v>
      </c>
      <c r="B49" s="54"/>
      <c r="C49" s="51"/>
      <c r="D49" s="52"/>
      <c r="E49" s="53"/>
      <c r="F49" s="43"/>
      <c r="G49" s="44"/>
      <c r="H49" s="45"/>
      <c r="I49" s="46"/>
      <c r="J49" s="47"/>
      <c r="K49" s="98"/>
      <c r="L49" s="169"/>
      <c r="M49" s="170"/>
    </row>
    <row r="50" spans="1:13" s="171" customFormat="1" ht="24.75" customHeight="1" x14ac:dyDescent="0.25">
      <c r="A50" s="168">
        <v>46</v>
      </c>
      <c r="B50" s="54"/>
      <c r="C50" s="51"/>
      <c r="D50" s="52"/>
      <c r="E50" s="53"/>
      <c r="F50" s="43"/>
      <c r="G50" s="44"/>
      <c r="H50" s="45"/>
      <c r="I50" s="46"/>
      <c r="J50" s="47"/>
      <c r="K50" s="98"/>
      <c r="L50" s="169"/>
      <c r="M50" s="170"/>
    </row>
    <row r="51" spans="1:13" s="171" customFormat="1" ht="24.75" customHeight="1" x14ac:dyDescent="0.25">
      <c r="A51" s="168">
        <v>47</v>
      </c>
      <c r="B51" s="54"/>
      <c r="C51" s="51"/>
      <c r="D51" s="52"/>
      <c r="E51" s="53"/>
      <c r="F51" s="43"/>
      <c r="G51" s="44"/>
      <c r="H51" s="45"/>
      <c r="I51" s="46"/>
      <c r="J51" s="47"/>
      <c r="K51" s="98"/>
      <c r="L51" s="169"/>
      <c r="M51" s="170"/>
    </row>
    <row r="52" spans="1:13" s="171" customFormat="1" ht="24.75" customHeight="1" x14ac:dyDescent="0.25">
      <c r="A52" s="168">
        <v>48</v>
      </c>
      <c r="B52" s="54"/>
      <c r="C52" s="51"/>
      <c r="D52" s="52"/>
      <c r="E52" s="53"/>
      <c r="F52" s="43"/>
      <c r="G52" s="44"/>
      <c r="H52" s="45"/>
      <c r="I52" s="46"/>
      <c r="J52" s="47"/>
      <c r="K52" s="98"/>
      <c r="L52" s="169"/>
      <c r="M52" s="170"/>
    </row>
    <row r="53" spans="1:13" s="171" customFormat="1" ht="24.75" customHeight="1" x14ac:dyDescent="0.25">
      <c r="A53" s="168">
        <v>49</v>
      </c>
      <c r="B53" s="54"/>
      <c r="C53" s="51"/>
      <c r="D53" s="52"/>
      <c r="E53" s="53"/>
      <c r="F53" s="43"/>
      <c r="G53" s="44"/>
      <c r="H53" s="45"/>
      <c r="I53" s="46"/>
      <c r="J53" s="47"/>
      <c r="K53" s="98"/>
      <c r="L53" s="169"/>
      <c r="M53" s="170"/>
    </row>
    <row r="54" spans="1:13" s="171" customFormat="1" ht="24.75" customHeight="1" x14ac:dyDescent="0.25">
      <c r="A54" s="168">
        <v>50</v>
      </c>
      <c r="B54" s="54"/>
      <c r="C54" s="51"/>
      <c r="D54" s="52"/>
      <c r="E54" s="53"/>
      <c r="F54" s="43"/>
      <c r="G54" s="44"/>
      <c r="H54" s="45"/>
      <c r="I54" s="46"/>
      <c r="J54" s="47"/>
      <c r="K54" s="98"/>
      <c r="L54" s="169"/>
      <c r="M54" s="170"/>
    </row>
    <row r="55" spans="1:13" s="171" customFormat="1" ht="24.75" customHeight="1" x14ac:dyDescent="0.25">
      <c r="A55" s="168">
        <v>51</v>
      </c>
      <c r="B55" s="54"/>
      <c r="C55" s="51"/>
      <c r="D55" s="52"/>
      <c r="E55" s="53"/>
      <c r="F55" s="43"/>
      <c r="G55" s="44"/>
      <c r="H55" s="45"/>
      <c r="I55" s="46"/>
      <c r="J55" s="47"/>
      <c r="K55" s="98"/>
      <c r="L55" s="169"/>
      <c r="M55" s="170"/>
    </row>
    <row r="56" spans="1:13" s="171" customFormat="1" ht="24.75" customHeight="1" x14ac:dyDescent="0.25">
      <c r="A56" s="168">
        <v>52</v>
      </c>
      <c r="B56" s="54"/>
      <c r="C56" s="51"/>
      <c r="D56" s="52"/>
      <c r="E56" s="53"/>
      <c r="F56" s="43"/>
      <c r="G56" s="44"/>
      <c r="H56" s="45"/>
      <c r="I56" s="46"/>
      <c r="J56" s="47"/>
      <c r="K56" s="98"/>
      <c r="L56" s="169"/>
      <c r="M56" s="170"/>
    </row>
    <row r="57" spans="1:13" s="171" customFormat="1" ht="24.75" customHeight="1" x14ac:dyDescent="0.25">
      <c r="A57" s="168">
        <v>53</v>
      </c>
      <c r="B57" s="54"/>
      <c r="C57" s="51"/>
      <c r="D57" s="52"/>
      <c r="E57" s="53"/>
      <c r="F57" s="43"/>
      <c r="G57" s="44"/>
      <c r="H57" s="45"/>
      <c r="I57" s="46"/>
      <c r="J57" s="47"/>
      <c r="K57" s="98"/>
      <c r="L57" s="169"/>
      <c r="M57" s="170"/>
    </row>
    <row r="58" spans="1:13" s="171" customFormat="1" ht="24.75" customHeight="1" x14ac:dyDescent="0.25">
      <c r="A58" s="168">
        <v>54</v>
      </c>
      <c r="B58" s="54"/>
      <c r="C58" s="51"/>
      <c r="D58" s="52"/>
      <c r="E58" s="53"/>
      <c r="F58" s="43"/>
      <c r="G58" s="44"/>
      <c r="H58" s="45"/>
      <c r="I58" s="46"/>
      <c r="J58" s="47"/>
      <c r="K58" s="98"/>
      <c r="L58" s="169"/>
      <c r="M58" s="170"/>
    </row>
    <row r="59" spans="1:13" s="171" customFormat="1" ht="24.75" customHeight="1" x14ac:dyDescent="0.25">
      <c r="A59" s="168">
        <v>55</v>
      </c>
      <c r="B59" s="54"/>
      <c r="C59" s="51"/>
      <c r="D59" s="52"/>
      <c r="E59" s="53"/>
      <c r="F59" s="43"/>
      <c r="G59" s="44"/>
      <c r="H59" s="45"/>
      <c r="I59" s="46"/>
      <c r="J59" s="47"/>
      <c r="K59" s="98"/>
      <c r="L59" s="169"/>
      <c r="M59" s="170"/>
    </row>
    <row r="60" spans="1:13" s="171" customFormat="1" ht="24.75" customHeight="1" x14ac:dyDescent="0.25">
      <c r="A60" s="168">
        <v>56</v>
      </c>
      <c r="B60" s="54"/>
      <c r="C60" s="51"/>
      <c r="D60" s="52"/>
      <c r="E60" s="53"/>
      <c r="F60" s="43"/>
      <c r="G60" s="44"/>
      <c r="H60" s="45"/>
      <c r="I60" s="46"/>
      <c r="J60" s="47"/>
      <c r="K60" s="98"/>
      <c r="L60" s="169"/>
      <c r="M60" s="170"/>
    </row>
    <row r="61" spans="1:13" s="171" customFormat="1" ht="24.75" customHeight="1" x14ac:dyDescent="0.25">
      <c r="A61" s="168">
        <v>57</v>
      </c>
      <c r="B61" s="54"/>
      <c r="C61" s="51"/>
      <c r="D61" s="52"/>
      <c r="E61" s="53"/>
      <c r="F61" s="43"/>
      <c r="G61" s="44"/>
      <c r="H61" s="45"/>
      <c r="I61" s="46"/>
      <c r="J61" s="47"/>
      <c r="K61" s="98"/>
      <c r="L61" s="169"/>
      <c r="M61" s="170"/>
    </row>
    <row r="62" spans="1:13" s="171" customFormat="1" ht="24.75" customHeight="1" x14ac:dyDescent="0.25">
      <c r="A62" s="168">
        <v>58</v>
      </c>
      <c r="B62" s="54"/>
      <c r="C62" s="51"/>
      <c r="D62" s="52"/>
      <c r="E62" s="53"/>
      <c r="F62" s="43"/>
      <c r="G62" s="44"/>
      <c r="H62" s="45"/>
      <c r="I62" s="46"/>
      <c r="J62" s="47"/>
      <c r="K62" s="98"/>
      <c r="L62" s="169"/>
      <c r="M62" s="170"/>
    </row>
    <row r="63" spans="1:13" s="171" customFormat="1" ht="24.75" customHeight="1" x14ac:dyDescent="0.25">
      <c r="A63" s="168">
        <v>59</v>
      </c>
      <c r="B63" s="54"/>
      <c r="C63" s="51"/>
      <c r="D63" s="52"/>
      <c r="E63" s="53"/>
      <c r="F63" s="43"/>
      <c r="G63" s="44"/>
      <c r="H63" s="45"/>
      <c r="I63" s="46"/>
      <c r="J63" s="47"/>
      <c r="K63" s="98"/>
      <c r="L63" s="169"/>
      <c r="M63" s="170"/>
    </row>
    <row r="64" spans="1:13" s="171" customFormat="1" ht="24.75" customHeight="1" x14ac:dyDescent="0.25">
      <c r="A64" s="168">
        <v>60</v>
      </c>
      <c r="B64" s="54"/>
      <c r="C64" s="51"/>
      <c r="D64" s="52"/>
      <c r="E64" s="53"/>
      <c r="F64" s="43"/>
      <c r="G64" s="44"/>
      <c r="H64" s="45"/>
      <c r="I64" s="46"/>
      <c r="J64" s="47"/>
      <c r="K64" s="98"/>
      <c r="L64" s="169"/>
      <c r="M64" s="170"/>
    </row>
    <row r="65" spans="1:13" s="171" customFormat="1" ht="24.75" customHeight="1" x14ac:dyDescent="0.25">
      <c r="A65" s="168">
        <v>61</v>
      </c>
      <c r="B65" s="54"/>
      <c r="C65" s="51"/>
      <c r="D65" s="52"/>
      <c r="E65" s="53"/>
      <c r="F65" s="43"/>
      <c r="G65" s="44"/>
      <c r="H65" s="45"/>
      <c r="I65" s="46"/>
      <c r="J65" s="47"/>
      <c r="K65" s="98"/>
      <c r="L65" s="169"/>
      <c r="M65" s="170"/>
    </row>
    <row r="66" spans="1:13" s="171" customFormat="1" ht="24.75" customHeight="1" x14ac:dyDescent="0.25">
      <c r="A66" s="168">
        <v>62</v>
      </c>
      <c r="B66" s="97"/>
      <c r="C66" s="51"/>
      <c r="D66" s="52"/>
      <c r="E66" s="53"/>
      <c r="F66" s="43"/>
      <c r="G66" s="44"/>
      <c r="H66" s="45"/>
      <c r="I66" s="46"/>
      <c r="J66" s="47"/>
      <c r="K66" s="98"/>
      <c r="L66" s="169"/>
      <c r="M66" s="170"/>
    </row>
    <row r="67" spans="1:13" s="171" customFormat="1" ht="24.75" customHeight="1" x14ac:dyDescent="0.25">
      <c r="A67" s="168">
        <v>63</v>
      </c>
      <c r="B67" s="97"/>
      <c r="C67" s="51"/>
      <c r="D67" s="52"/>
      <c r="E67" s="53"/>
      <c r="F67" s="43"/>
      <c r="G67" s="44"/>
      <c r="H67" s="45"/>
      <c r="I67" s="46"/>
      <c r="J67" s="47"/>
      <c r="K67" s="98"/>
      <c r="L67" s="169"/>
      <c r="M67" s="170"/>
    </row>
    <row r="68" spans="1:13" s="171" customFormat="1" ht="24.75" customHeight="1" x14ac:dyDescent="0.25">
      <c r="A68" s="168">
        <v>64</v>
      </c>
      <c r="B68" s="54"/>
      <c r="C68" s="51"/>
      <c r="D68" s="52"/>
      <c r="E68" s="53"/>
      <c r="F68" s="43"/>
      <c r="G68" s="44"/>
      <c r="H68" s="45"/>
      <c r="I68" s="46"/>
      <c r="J68" s="47"/>
      <c r="K68" s="98"/>
      <c r="L68" s="169"/>
      <c r="M68" s="170"/>
    </row>
    <row r="69" spans="1:13" s="171" customFormat="1" ht="24.75" customHeight="1" x14ac:dyDescent="0.25">
      <c r="A69" s="168">
        <v>65</v>
      </c>
      <c r="B69" s="54"/>
      <c r="C69" s="51"/>
      <c r="D69" s="52"/>
      <c r="E69" s="53"/>
      <c r="F69" s="43"/>
      <c r="G69" s="44"/>
      <c r="H69" s="45"/>
      <c r="I69" s="46"/>
      <c r="J69" s="47"/>
      <c r="K69" s="98"/>
      <c r="L69" s="169"/>
      <c r="M69" s="170"/>
    </row>
    <row r="70" spans="1:13" s="171" customFormat="1" ht="24.75" customHeight="1" x14ac:dyDescent="0.25">
      <c r="A70" s="168">
        <v>66</v>
      </c>
      <c r="B70" s="54"/>
      <c r="C70" s="51"/>
      <c r="D70" s="52"/>
      <c r="E70" s="53"/>
      <c r="F70" s="43"/>
      <c r="G70" s="44"/>
      <c r="H70" s="45"/>
      <c r="I70" s="46"/>
      <c r="J70" s="47"/>
      <c r="K70" s="98"/>
      <c r="L70" s="169"/>
      <c r="M70" s="170"/>
    </row>
    <row r="71" spans="1:13" s="171" customFormat="1" ht="24.75" customHeight="1" x14ac:dyDescent="0.25">
      <c r="A71" s="168">
        <v>67</v>
      </c>
      <c r="B71" s="54"/>
      <c r="C71" s="51"/>
      <c r="D71" s="52"/>
      <c r="E71" s="53"/>
      <c r="F71" s="43"/>
      <c r="G71" s="44"/>
      <c r="H71" s="45"/>
      <c r="I71" s="46"/>
      <c r="J71" s="47"/>
      <c r="K71" s="98"/>
      <c r="L71" s="169"/>
      <c r="M71" s="170"/>
    </row>
    <row r="72" spans="1:13" s="171" customFormat="1" ht="24.75" customHeight="1" x14ac:dyDescent="0.25">
      <c r="A72" s="168">
        <v>68</v>
      </c>
      <c r="B72" s="54"/>
      <c r="C72" s="51"/>
      <c r="D72" s="52"/>
      <c r="E72" s="53"/>
      <c r="F72" s="43"/>
      <c r="G72" s="44"/>
      <c r="H72" s="45"/>
      <c r="I72" s="46"/>
      <c r="J72" s="47"/>
      <c r="K72" s="98"/>
      <c r="L72" s="169"/>
      <c r="M72" s="170"/>
    </row>
    <row r="73" spans="1:13" s="171" customFormat="1" ht="24.75" customHeight="1" x14ac:dyDescent="0.25">
      <c r="A73" s="168">
        <v>69</v>
      </c>
      <c r="B73" s="54"/>
      <c r="C73" s="51"/>
      <c r="D73" s="52"/>
      <c r="E73" s="53"/>
      <c r="F73" s="43"/>
      <c r="G73" s="44"/>
      <c r="H73" s="45"/>
      <c r="I73" s="46"/>
      <c r="J73" s="47"/>
      <c r="K73" s="98"/>
      <c r="L73" s="169"/>
      <c r="M73" s="170"/>
    </row>
    <row r="74" spans="1:13" s="171" customFormat="1" ht="24.75" customHeight="1" x14ac:dyDescent="0.25">
      <c r="A74" s="168">
        <v>70</v>
      </c>
      <c r="B74" s="54"/>
      <c r="C74" s="51"/>
      <c r="D74" s="52"/>
      <c r="E74" s="53"/>
      <c r="F74" s="43"/>
      <c r="G74" s="44"/>
      <c r="H74" s="45"/>
      <c r="I74" s="46"/>
      <c r="J74" s="47"/>
      <c r="K74" s="98"/>
      <c r="L74" s="169"/>
      <c r="M74" s="170"/>
    </row>
    <row r="75" spans="1:13" s="171" customFormat="1" ht="24.75" customHeight="1" x14ac:dyDescent="0.25">
      <c r="A75" s="168">
        <v>71</v>
      </c>
      <c r="B75" s="54"/>
      <c r="C75" s="51"/>
      <c r="D75" s="52"/>
      <c r="E75" s="53"/>
      <c r="F75" s="43"/>
      <c r="G75" s="44"/>
      <c r="H75" s="45"/>
      <c r="I75" s="46"/>
      <c r="J75" s="47"/>
      <c r="K75" s="98"/>
      <c r="L75" s="169"/>
      <c r="M75" s="170"/>
    </row>
    <row r="76" spans="1:13" s="171" customFormat="1" ht="24.75" customHeight="1" x14ac:dyDescent="0.25">
      <c r="A76" s="168">
        <v>72</v>
      </c>
      <c r="B76" s="54"/>
      <c r="C76" s="51"/>
      <c r="D76" s="52"/>
      <c r="E76" s="53"/>
      <c r="F76" s="43"/>
      <c r="G76" s="44"/>
      <c r="H76" s="45"/>
      <c r="I76" s="46"/>
      <c r="J76" s="47"/>
      <c r="K76" s="98"/>
      <c r="L76" s="169"/>
      <c r="M76" s="170"/>
    </row>
    <row r="77" spans="1:13" s="171" customFormat="1" ht="24.75" customHeight="1" x14ac:dyDescent="0.25">
      <c r="A77" s="168">
        <v>73</v>
      </c>
      <c r="B77" s="54"/>
      <c r="C77" s="51"/>
      <c r="D77" s="52"/>
      <c r="E77" s="53"/>
      <c r="F77" s="43"/>
      <c r="G77" s="44"/>
      <c r="H77" s="45"/>
      <c r="I77" s="46"/>
      <c r="J77" s="47"/>
      <c r="K77" s="98"/>
      <c r="L77" s="169"/>
      <c r="M77" s="170"/>
    </row>
    <row r="78" spans="1:13" s="171" customFormat="1" ht="24.75" customHeight="1" x14ac:dyDescent="0.25">
      <c r="A78" s="168">
        <v>74</v>
      </c>
      <c r="B78" s="54"/>
      <c r="C78" s="51"/>
      <c r="D78" s="52"/>
      <c r="E78" s="53"/>
      <c r="F78" s="43"/>
      <c r="G78" s="44"/>
      <c r="H78" s="45"/>
      <c r="I78" s="46"/>
      <c r="J78" s="47"/>
      <c r="K78" s="98"/>
      <c r="L78" s="169"/>
      <c r="M78" s="170"/>
    </row>
    <row r="79" spans="1:13" s="171" customFormat="1" ht="24.75" customHeight="1" x14ac:dyDescent="0.25">
      <c r="A79" s="168">
        <v>75</v>
      </c>
      <c r="B79" s="54"/>
      <c r="C79" s="51"/>
      <c r="D79" s="52"/>
      <c r="E79" s="53"/>
      <c r="F79" s="43"/>
      <c r="G79" s="44"/>
      <c r="H79" s="45"/>
      <c r="I79" s="46"/>
      <c r="J79" s="47"/>
      <c r="K79" s="98"/>
      <c r="L79" s="169"/>
      <c r="M79" s="170"/>
    </row>
    <row r="80" spans="1:13" s="171" customFormat="1" ht="24.75" customHeight="1" x14ac:dyDescent="0.25">
      <c r="A80" s="168">
        <v>76</v>
      </c>
      <c r="B80" s="54"/>
      <c r="C80" s="51"/>
      <c r="D80" s="52"/>
      <c r="E80" s="53"/>
      <c r="F80" s="43"/>
      <c r="G80" s="44"/>
      <c r="H80" s="45"/>
      <c r="I80" s="46"/>
      <c r="J80" s="47"/>
      <c r="K80" s="98"/>
      <c r="L80" s="169"/>
      <c r="M80" s="170"/>
    </row>
    <row r="81" spans="1:13" s="171" customFormat="1" ht="24.75" customHeight="1" x14ac:dyDescent="0.25">
      <c r="A81" s="168">
        <v>77</v>
      </c>
      <c r="B81" s="54"/>
      <c r="C81" s="51"/>
      <c r="D81" s="52"/>
      <c r="E81" s="53"/>
      <c r="F81" s="43"/>
      <c r="G81" s="44"/>
      <c r="H81" s="45"/>
      <c r="I81" s="46"/>
      <c r="J81" s="47"/>
      <c r="K81" s="98"/>
      <c r="L81" s="169"/>
      <c r="M81" s="170"/>
    </row>
    <row r="82" spans="1:13" s="171" customFormat="1" ht="24.75" customHeight="1" x14ac:dyDescent="0.25">
      <c r="A82" s="168">
        <v>78</v>
      </c>
      <c r="B82" s="54"/>
      <c r="C82" s="51"/>
      <c r="D82" s="52"/>
      <c r="E82" s="53"/>
      <c r="F82" s="43"/>
      <c r="G82" s="44"/>
      <c r="H82" s="45"/>
      <c r="I82" s="46"/>
      <c r="J82" s="47"/>
      <c r="K82" s="98"/>
      <c r="L82" s="169"/>
      <c r="M82" s="170"/>
    </row>
    <row r="83" spans="1:13" s="171" customFormat="1" ht="24.75" customHeight="1" x14ac:dyDescent="0.25">
      <c r="A83" s="168">
        <v>79</v>
      </c>
      <c r="B83" s="54"/>
      <c r="C83" s="51"/>
      <c r="D83" s="52"/>
      <c r="E83" s="53"/>
      <c r="F83" s="43"/>
      <c r="G83" s="44"/>
      <c r="H83" s="45"/>
      <c r="I83" s="46"/>
      <c r="J83" s="47"/>
      <c r="K83" s="98"/>
      <c r="L83" s="169"/>
      <c r="M83" s="170"/>
    </row>
    <row r="84" spans="1:13" s="171" customFormat="1" ht="24.75" customHeight="1" x14ac:dyDescent="0.25">
      <c r="A84" s="168">
        <v>80</v>
      </c>
      <c r="B84" s="54"/>
      <c r="C84" s="51"/>
      <c r="D84" s="52"/>
      <c r="E84" s="53"/>
      <c r="F84" s="43"/>
      <c r="G84" s="44"/>
      <c r="H84" s="45"/>
      <c r="I84" s="46"/>
      <c r="J84" s="47"/>
      <c r="K84" s="98"/>
      <c r="L84" s="169"/>
      <c r="M84" s="170"/>
    </row>
    <row r="85" spans="1:13" s="171" customFormat="1" ht="24.75" customHeight="1" x14ac:dyDescent="0.25">
      <c r="A85" s="168">
        <v>81</v>
      </c>
      <c r="B85" s="54"/>
      <c r="C85" s="51"/>
      <c r="D85" s="52"/>
      <c r="E85" s="53"/>
      <c r="F85" s="43"/>
      <c r="G85" s="44"/>
      <c r="H85" s="45"/>
      <c r="I85" s="46"/>
      <c r="J85" s="47"/>
      <c r="K85" s="98"/>
      <c r="L85" s="169"/>
      <c r="M85" s="170"/>
    </row>
    <row r="86" spans="1:13" s="171" customFormat="1" ht="24.75" customHeight="1" x14ac:dyDescent="0.25">
      <c r="A86" s="168">
        <v>82</v>
      </c>
      <c r="B86" s="54"/>
      <c r="C86" s="51"/>
      <c r="D86" s="52"/>
      <c r="E86" s="53"/>
      <c r="F86" s="43"/>
      <c r="G86" s="44"/>
      <c r="H86" s="45"/>
      <c r="I86" s="46"/>
      <c r="J86" s="47"/>
      <c r="K86" s="98"/>
      <c r="L86" s="169"/>
      <c r="M86" s="170"/>
    </row>
    <row r="87" spans="1:13" s="171" customFormat="1" ht="24.75" customHeight="1" x14ac:dyDescent="0.25">
      <c r="A87" s="168">
        <v>83</v>
      </c>
      <c r="B87" s="54"/>
      <c r="C87" s="51"/>
      <c r="D87" s="52"/>
      <c r="E87" s="53"/>
      <c r="F87" s="43"/>
      <c r="G87" s="44"/>
      <c r="H87" s="45"/>
      <c r="I87" s="46"/>
      <c r="J87" s="47"/>
      <c r="K87" s="98"/>
      <c r="L87" s="169"/>
      <c r="M87" s="170"/>
    </row>
    <row r="88" spans="1:13" s="171" customFormat="1" ht="24.75" customHeight="1" x14ac:dyDescent="0.25">
      <c r="A88" s="168">
        <v>84</v>
      </c>
      <c r="B88" s="54"/>
      <c r="C88" s="51"/>
      <c r="D88" s="52"/>
      <c r="E88" s="53"/>
      <c r="F88" s="43"/>
      <c r="G88" s="44"/>
      <c r="H88" s="45"/>
      <c r="I88" s="46"/>
      <c r="J88" s="47"/>
      <c r="K88" s="98"/>
      <c r="L88" s="169"/>
      <c r="M88" s="170"/>
    </row>
    <row r="89" spans="1:13" s="171" customFormat="1" ht="24.75" customHeight="1" x14ac:dyDescent="0.25">
      <c r="A89" s="168">
        <v>85</v>
      </c>
      <c r="B89" s="54"/>
      <c r="C89" s="51"/>
      <c r="D89" s="52"/>
      <c r="E89" s="53"/>
      <c r="F89" s="43"/>
      <c r="G89" s="44"/>
      <c r="H89" s="45"/>
      <c r="I89" s="46"/>
      <c r="J89" s="47"/>
      <c r="K89" s="98"/>
      <c r="L89" s="169"/>
      <c r="M89" s="170"/>
    </row>
    <row r="90" spans="1:13" s="171" customFormat="1" ht="24.75" customHeight="1" x14ac:dyDescent="0.25">
      <c r="A90" s="168">
        <v>86</v>
      </c>
      <c r="B90" s="54"/>
      <c r="C90" s="51"/>
      <c r="D90" s="52"/>
      <c r="E90" s="53"/>
      <c r="F90" s="43"/>
      <c r="G90" s="44"/>
      <c r="H90" s="45"/>
      <c r="I90" s="46"/>
      <c r="J90" s="47"/>
      <c r="K90" s="98"/>
      <c r="L90" s="169"/>
      <c r="M90" s="170"/>
    </row>
    <row r="91" spans="1:13" s="171" customFormat="1" ht="24.75" customHeight="1" x14ac:dyDescent="0.25">
      <c r="A91" s="168">
        <v>87</v>
      </c>
      <c r="B91" s="97"/>
      <c r="C91" s="51"/>
      <c r="D91" s="52"/>
      <c r="E91" s="53"/>
      <c r="F91" s="43"/>
      <c r="G91" s="44"/>
      <c r="H91" s="45"/>
      <c r="I91" s="46"/>
      <c r="J91" s="47"/>
      <c r="K91" s="98"/>
      <c r="L91" s="169"/>
      <c r="M91" s="170"/>
    </row>
    <row r="92" spans="1:13" s="171" customFormat="1" ht="24.75" customHeight="1" x14ac:dyDescent="0.25">
      <c r="A92" s="168">
        <v>88</v>
      </c>
      <c r="B92" s="97"/>
      <c r="C92" s="51"/>
      <c r="D92" s="52"/>
      <c r="E92" s="53"/>
      <c r="F92" s="43"/>
      <c r="G92" s="44"/>
      <c r="H92" s="45"/>
      <c r="I92" s="46"/>
      <c r="J92" s="47"/>
      <c r="K92" s="98"/>
      <c r="L92" s="169"/>
      <c r="M92" s="170"/>
    </row>
    <row r="93" spans="1:13" s="171" customFormat="1" ht="24.75" customHeight="1" x14ac:dyDescent="0.25">
      <c r="A93" s="168">
        <v>89</v>
      </c>
      <c r="B93" s="54"/>
      <c r="C93" s="51"/>
      <c r="D93" s="52"/>
      <c r="E93" s="53"/>
      <c r="F93" s="43"/>
      <c r="G93" s="44"/>
      <c r="H93" s="45"/>
      <c r="I93" s="46"/>
      <c r="J93" s="47"/>
      <c r="K93" s="98"/>
      <c r="L93" s="169"/>
      <c r="M93" s="170"/>
    </row>
    <row r="94" spans="1:13" s="171" customFormat="1" ht="24.75" customHeight="1" x14ac:dyDescent="0.25">
      <c r="A94" s="168">
        <v>90</v>
      </c>
      <c r="B94" s="54"/>
      <c r="C94" s="51"/>
      <c r="D94" s="52"/>
      <c r="E94" s="53"/>
      <c r="F94" s="43"/>
      <c r="G94" s="44"/>
      <c r="H94" s="45"/>
      <c r="I94" s="46"/>
      <c r="J94" s="47"/>
      <c r="K94" s="98"/>
      <c r="L94" s="169"/>
      <c r="M94" s="170"/>
    </row>
    <row r="95" spans="1:13" s="171" customFormat="1" ht="24.75" customHeight="1" x14ac:dyDescent="0.25">
      <c r="A95" s="168">
        <v>91</v>
      </c>
      <c r="B95" s="54"/>
      <c r="C95" s="51"/>
      <c r="D95" s="52"/>
      <c r="E95" s="53"/>
      <c r="F95" s="43"/>
      <c r="G95" s="44"/>
      <c r="H95" s="45"/>
      <c r="I95" s="46"/>
      <c r="J95" s="47"/>
      <c r="K95" s="98"/>
      <c r="L95" s="169"/>
      <c r="M95" s="170"/>
    </row>
    <row r="96" spans="1:13" s="171" customFormat="1" ht="24.75" customHeight="1" x14ac:dyDescent="0.25">
      <c r="A96" s="168">
        <v>92</v>
      </c>
      <c r="B96" s="54"/>
      <c r="C96" s="51"/>
      <c r="D96" s="52"/>
      <c r="E96" s="53"/>
      <c r="F96" s="43"/>
      <c r="G96" s="44"/>
      <c r="H96" s="45"/>
      <c r="I96" s="46"/>
      <c r="J96" s="47"/>
      <c r="K96" s="98"/>
      <c r="L96" s="169"/>
      <c r="M96" s="170"/>
    </row>
    <row r="97" spans="1:13" s="171" customFormat="1" ht="24.75" customHeight="1" x14ac:dyDescent="0.25">
      <c r="A97" s="168">
        <v>93</v>
      </c>
      <c r="B97" s="54"/>
      <c r="C97" s="51"/>
      <c r="D97" s="52"/>
      <c r="E97" s="53"/>
      <c r="F97" s="43"/>
      <c r="G97" s="44"/>
      <c r="H97" s="45"/>
      <c r="I97" s="46"/>
      <c r="J97" s="47"/>
      <c r="K97" s="98"/>
      <c r="L97" s="169"/>
      <c r="M97" s="170"/>
    </row>
    <row r="98" spans="1:13" s="171" customFormat="1" ht="24.75" customHeight="1" x14ac:dyDescent="0.25">
      <c r="A98" s="168">
        <v>94</v>
      </c>
      <c r="B98" s="54"/>
      <c r="C98" s="51"/>
      <c r="D98" s="52"/>
      <c r="E98" s="53"/>
      <c r="F98" s="43"/>
      <c r="G98" s="44"/>
      <c r="H98" s="45"/>
      <c r="I98" s="46"/>
      <c r="J98" s="47"/>
      <c r="K98" s="98"/>
      <c r="L98" s="169"/>
      <c r="M98" s="170"/>
    </row>
    <row r="99" spans="1:13" s="171" customFormat="1" ht="24.75" customHeight="1" x14ac:dyDescent="0.25">
      <c r="A99" s="168">
        <v>95</v>
      </c>
      <c r="B99" s="54"/>
      <c r="C99" s="51"/>
      <c r="D99" s="52"/>
      <c r="E99" s="53"/>
      <c r="F99" s="43"/>
      <c r="G99" s="44"/>
      <c r="H99" s="45"/>
      <c r="I99" s="46"/>
      <c r="J99" s="47"/>
      <c r="K99" s="98"/>
      <c r="L99" s="169"/>
      <c r="M99" s="170"/>
    </row>
    <row r="100" spans="1:13" s="171" customFormat="1" ht="24.75" customHeight="1" x14ac:dyDescent="0.25">
      <c r="A100" s="168">
        <v>96</v>
      </c>
      <c r="B100" s="54"/>
      <c r="C100" s="51"/>
      <c r="D100" s="52"/>
      <c r="E100" s="53"/>
      <c r="F100" s="43"/>
      <c r="G100" s="44"/>
      <c r="H100" s="45"/>
      <c r="I100" s="46"/>
      <c r="J100" s="47"/>
      <c r="K100" s="98"/>
      <c r="L100" s="169"/>
      <c r="M100" s="170"/>
    </row>
    <row r="101" spans="1:13" s="171" customFormat="1" ht="24.75" customHeight="1" x14ac:dyDescent="0.25">
      <c r="A101" s="168">
        <v>97</v>
      </c>
      <c r="B101" s="54"/>
      <c r="C101" s="51"/>
      <c r="D101" s="52"/>
      <c r="E101" s="53"/>
      <c r="F101" s="43"/>
      <c r="G101" s="44"/>
      <c r="H101" s="45"/>
      <c r="I101" s="46"/>
      <c r="J101" s="47"/>
      <c r="K101" s="98"/>
      <c r="L101" s="169"/>
      <c r="M101" s="170"/>
    </row>
    <row r="102" spans="1:13" s="171" customFormat="1" ht="24.75" customHeight="1" x14ac:dyDescent="0.25">
      <c r="A102" s="168">
        <v>98</v>
      </c>
      <c r="B102" s="54"/>
      <c r="C102" s="51"/>
      <c r="D102" s="52"/>
      <c r="E102" s="53"/>
      <c r="F102" s="43"/>
      <c r="G102" s="44"/>
      <c r="H102" s="45"/>
      <c r="I102" s="46"/>
      <c r="J102" s="47"/>
      <c r="K102" s="98"/>
      <c r="L102" s="169"/>
      <c r="M102" s="170"/>
    </row>
    <row r="103" spans="1:13" s="171" customFormat="1" ht="24.75" customHeight="1" x14ac:dyDescent="0.25">
      <c r="A103" s="168">
        <v>99</v>
      </c>
      <c r="B103" s="54"/>
      <c r="C103" s="51"/>
      <c r="D103" s="52"/>
      <c r="E103" s="53"/>
      <c r="F103" s="43"/>
      <c r="G103" s="44"/>
      <c r="H103" s="45"/>
      <c r="I103" s="46"/>
      <c r="J103" s="47"/>
      <c r="K103" s="98"/>
      <c r="L103" s="169"/>
      <c r="M103" s="170"/>
    </row>
    <row r="104" spans="1:13" s="171" customFormat="1" ht="24.75" customHeight="1" thickBot="1" x14ac:dyDescent="0.3">
      <c r="A104" s="168">
        <v>100</v>
      </c>
      <c r="B104" s="54"/>
      <c r="C104" s="51"/>
      <c r="D104" s="52"/>
      <c r="E104" s="53"/>
      <c r="F104" s="43"/>
      <c r="G104" s="44"/>
      <c r="H104" s="45"/>
      <c r="I104" s="46"/>
      <c r="J104" s="47"/>
      <c r="K104" s="98"/>
      <c r="L104" s="169"/>
      <c r="M104" s="170"/>
    </row>
    <row r="105" spans="1:13" s="171" customFormat="1" ht="24.75" customHeight="1" thickBot="1" x14ac:dyDescent="0.3">
      <c r="A105" s="168"/>
      <c r="B105" s="137"/>
      <c r="C105" s="172"/>
      <c r="D105" s="138" t="s">
        <v>43</v>
      </c>
      <c r="E105" s="53"/>
      <c r="F105" s="181"/>
      <c r="G105" s="182"/>
      <c r="H105" s="183"/>
      <c r="I105" s="134"/>
      <c r="J105" s="184"/>
      <c r="K105" s="185"/>
      <c r="L105" s="90" t="s">
        <v>12</v>
      </c>
      <c r="M105" s="170"/>
    </row>
    <row r="106" spans="1:13" s="177" customFormat="1" ht="24.75" customHeight="1" thickBot="1" x14ac:dyDescent="0.3">
      <c r="A106" s="173"/>
      <c r="B106" s="174"/>
      <c r="C106" s="174"/>
      <c r="D106" s="175"/>
      <c r="E106" s="186">
        <f>SUM(E5:E105)</f>
        <v>0</v>
      </c>
      <c r="F106" s="186">
        <f t="shared" ref="F106:K106" si="0">SUM(F5:F105)</f>
        <v>0</v>
      </c>
      <c r="G106" s="186">
        <f t="shared" si="0"/>
        <v>0</v>
      </c>
      <c r="H106" s="186">
        <f t="shared" si="0"/>
        <v>0</v>
      </c>
      <c r="I106" s="186">
        <f t="shared" si="0"/>
        <v>0</v>
      </c>
      <c r="J106" s="186">
        <f t="shared" si="0"/>
        <v>0</v>
      </c>
      <c r="K106" s="187">
        <f t="shared" si="0"/>
        <v>0</v>
      </c>
      <c r="L106" s="91">
        <f>SUM(E106:K106)</f>
        <v>0</v>
      </c>
      <c r="M106" s="176"/>
    </row>
    <row r="107" spans="1:13" ht="18" customHeight="1" thickBot="1" x14ac:dyDescent="0.25">
      <c r="B107" s="109"/>
      <c r="C107" s="109"/>
      <c r="D107" s="108"/>
      <c r="K107" s="108"/>
    </row>
    <row r="108" spans="1:13" ht="36" x14ac:dyDescent="0.25">
      <c r="B108" s="109"/>
      <c r="C108" s="109"/>
      <c r="D108" s="108"/>
      <c r="L108" s="92" t="s">
        <v>44</v>
      </c>
    </row>
    <row r="109" spans="1:13" ht="18.75" thickBot="1" x14ac:dyDescent="0.3">
      <c r="B109" s="109"/>
      <c r="C109" s="109"/>
      <c r="D109" s="108"/>
      <c r="L109" s="93">
        <f>'INCOME (A+B=C)'!J84-'EXPENSES (C-D=E)'!L106</f>
        <v>0</v>
      </c>
    </row>
    <row r="110" spans="1:13" x14ac:dyDescent="0.2">
      <c r="B110" s="109"/>
      <c r="C110" s="109"/>
      <c r="D110" s="108"/>
    </row>
    <row r="111" spans="1:13" x14ac:dyDescent="0.2"/>
  </sheetData>
  <sheetProtection algorithmName="SHA-512" hashValue="cY1hC+3X4Z+bJPSY7R1/r4GISmBPhYo5Va3PNG6Ci9+dNn2HVl5nn0rsPS+nhXcNnzlkUNMfEDNqnhuFT/ufGg==" saltValue="jWo2TFkZVqUKCSGPaI5xRg==" spinCount="100000" sheet="1" formatCells="0" formatColumns="0" formatRows="0" insertColumns="0" insertRows="0" deleteColumns="0" selectLockedCells="1" sort="0" autoFilter="0" pivotTables="0"/>
  <mergeCells count="1">
    <mergeCell ref="D2:H2"/>
  </mergeCells>
  <printOptions horizontalCentered="1" verticalCentered="1"/>
  <pageMargins left="0.76" right="0.54" top="0.36" bottom="0.38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35"/>
  <sheetViews>
    <sheetView showGridLines="0" topLeftCell="A2" zoomScaleSheetLayoutView="88" workbookViewId="0">
      <selection activeCell="A18" sqref="A18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15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5"/>
      <c r="E1" s="73"/>
      <c r="G1" s="73"/>
      <c r="I1" s="74"/>
      <c r="J1" s="72" t="str">
        <f>HYPERLINK("#'START HERE'!a1","RETURN to START")</f>
        <v>RETURN to START</v>
      </c>
      <c r="O1" s="75"/>
    </row>
    <row r="2" spans="1:15" s="6" customFormat="1" ht="40.5" customHeight="1" thickBot="1" x14ac:dyDescent="0.3">
      <c r="A2" s="243" t="s">
        <v>84</v>
      </c>
      <c r="B2" s="243"/>
      <c r="C2" s="243"/>
      <c r="D2" s="243"/>
      <c r="E2" s="243"/>
      <c r="F2" s="243"/>
      <c r="G2" s="243"/>
      <c r="H2" s="5"/>
      <c r="I2" s="5" t="s">
        <v>45</v>
      </c>
      <c r="J2" s="76">
        <f>'INCOME (A+B=C)'!K2</f>
        <v>0</v>
      </c>
      <c r="L2" s="7"/>
    </row>
    <row r="3" spans="1:15" s="6" customFormat="1" ht="9.75" customHeight="1" x14ac:dyDescent="0.25">
      <c r="H3" s="8"/>
      <c r="I3" s="8"/>
      <c r="J3" s="8"/>
    </row>
    <row r="4" spans="1:15" s="9" customFormat="1" ht="15.75" x14ac:dyDescent="0.25">
      <c r="H4" s="6" t="s">
        <v>10</v>
      </c>
      <c r="I4" s="6"/>
      <c r="J4" s="10">
        <f>'INCOME (A+B=C)'!K5</f>
        <v>0</v>
      </c>
    </row>
    <row r="5" spans="1:15" ht="16.5" thickBot="1" x14ac:dyDescent="0.3">
      <c r="H5" s="244" t="s">
        <v>85</v>
      </c>
      <c r="I5" s="244"/>
      <c r="J5" s="244"/>
    </row>
    <row r="6" spans="1:15" ht="15" thickBot="1" x14ac:dyDescent="0.25">
      <c r="H6" s="199" t="s">
        <v>18</v>
      </c>
      <c r="I6" s="11"/>
      <c r="J6" s="12">
        <f>'INCOME (A+B=C)'!D81</f>
        <v>0</v>
      </c>
    </row>
    <row r="7" spans="1:15" ht="15" thickBot="1" x14ac:dyDescent="0.25">
      <c r="H7" s="200" t="s">
        <v>21</v>
      </c>
      <c r="I7" s="11"/>
      <c r="J7" s="12">
        <f>'INCOME (A+B=C)'!E81</f>
        <v>0</v>
      </c>
      <c r="K7" s="13"/>
    </row>
    <row r="8" spans="1:15" ht="15" thickBot="1" x14ac:dyDescent="0.25">
      <c r="H8" s="201" t="s">
        <v>22</v>
      </c>
      <c r="I8" s="11"/>
      <c r="J8" s="12">
        <f>'INCOME (A+B=C)'!F81</f>
        <v>0</v>
      </c>
      <c r="K8" s="13"/>
    </row>
    <row r="9" spans="1:15" ht="15" thickBot="1" x14ac:dyDescent="0.25">
      <c r="H9" s="202" t="s">
        <v>60</v>
      </c>
      <c r="I9" s="11"/>
      <c r="J9" s="12">
        <f>'INCOME (A+B=C)'!G81</f>
        <v>0</v>
      </c>
      <c r="K9" s="13"/>
    </row>
    <row r="10" spans="1:15" ht="15" thickBot="1" x14ac:dyDescent="0.25">
      <c r="H10" s="203" t="s">
        <v>19</v>
      </c>
      <c r="I10" s="11"/>
      <c r="J10" s="12">
        <f>'INCOME (A+B=C)'!H81</f>
        <v>0</v>
      </c>
    </row>
    <row r="11" spans="1:15" x14ac:dyDescent="0.2">
      <c r="H11" s="204" t="s">
        <v>61</v>
      </c>
      <c r="I11" s="11"/>
      <c r="J11" s="12">
        <f>'INCOME (A+B=C)'!I81</f>
        <v>0</v>
      </c>
    </row>
    <row r="12" spans="1:15" ht="15.75" x14ac:dyDescent="0.25">
      <c r="H12" s="14" t="s">
        <v>6</v>
      </c>
      <c r="I12" s="11"/>
      <c r="J12" s="10">
        <f>SUM(J6:J11)</f>
        <v>0</v>
      </c>
    </row>
    <row r="13" spans="1:15" ht="15.75" x14ac:dyDescent="0.25">
      <c r="H13" s="14" t="s">
        <v>11</v>
      </c>
      <c r="I13" s="14"/>
      <c r="J13" s="10">
        <f>J4+J12</f>
        <v>0</v>
      </c>
    </row>
    <row r="14" spans="1:15" ht="15.75" x14ac:dyDescent="0.25">
      <c r="I14" s="14"/>
    </row>
    <row r="15" spans="1:15" ht="16.5" thickBot="1" x14ac:dyDescent="0.3">
      <c r="H15" s="16" t="s">
        <v>86</v>
      </c>
      <c r="I15" s="17"/>
      <c r="J15" s="18"/>
    </row>
    <row r="16" spans="1:15" ht="15" thickBot="1" x14ac:dyDescent="0.25">
      <c r="H16" s="19" t="s">
        <v>20</v>
      </c>
      <c r="I16" s="11"/>
      <c r="J16" s="12">
        <f>'EXPENSES (C-D=E)'!E106</f>
        <v>0</v>
      </c>
    </row>
    <row r="17" spans="1:12" ht="29.25" thickBot="1" x14ac:dyDescent="0.25">
      <c r="H17" s="20" t="s">
        <v>28</v>
      </c>
      <c r="I17" s="11"/>
      <c r="J17" s="12">
        <f>'EXPENSES (C-D=E)'!F106</f>
        <v>0</v>
      </c>
    </row>
    <row r="18" spans="1:12" ht="15" thickBot="1" x14ac:dyDescent="0.25">
      <c r="A18" s="21"/>
      <c r="H18" s="22" t="s">
        <v>27</v>
      </c>
      <c r="I18" s="11"/>
      <c r="J18" s="12">
        <f>'EXPENSES (C-D=E)'!G106</f>
        <v>0</v>
      </c>
      <c r="K18" s="23"/>
      <c r="L18" s="24"/>
    </row>
    <row r="19" spans="1:12" s="29" customFormat="1" ht="15" thickBot="1" x14ac:dyDescent="0.25">
      <c r="A19" s="25"/>
      <c r="G19" s="26"/>
      <c r="H19" s="27" t="s">
        <v>24</v>
      </c>
      <c r="I19" s="26"/>
      <c r="J19" s="12">
        <f>'EXPENSES (C-D=E)'!H106</f>
        <v>0</v>
      </c>
      <c r="K19" s="28"/>
      <c r="L19" s="25"/>
    </row>
    <row r="20" spans="1:12" s="31" customFormat="1" ht="15" thickBot="1" x14ac:dyDescent="0.25">
      <c r="A20" s="24"/>
      <c r="B20" s="29"/>
      <c r="C20" s="29"/>
      <c r="D20" s="29"/>
      <c r="E20" s="29"/>
      <c r="F20" s="29"/>
      <c r="G20" s="26"/>
      <c r="H20" s="30" t="s">
        <v>23</v>
      </c>
      <c r="I20" s="26"/>
      <c r="J20" s="12">
        <f>'EXPENSES (C-D=E)'!I106</f>
        <v>0</v>
      </c>
      <c r="K20" s="28"/>
      <c r="L20" s="25"/>
    </row>
    <row r="21" spans="1:12" ht="15" thickBot="1" x14ac:dyDescent="0.25">
      <c r="A21" s="32"/>
      <c r="H21" s="33" t="s">
        <v>59</v>
      </c>
      <c r="I21" s="26"/>
      <c r="J21" s="12">
        <f>'EXPENSES (C-D=E)'!J106</f>
        <v>0</v>
      </c>
    </row>
    <row r="22" spans="1:12" x14ac:dyDescent="0.2">
      <c r="H22" s="34" t="s">
        <v>29</v>
      </c>
      <c r="I22" s="26"/>
      <c r="J22" s="12">
        <f>'EXPENSES (C-D=E)'!K106</f>
        <v>0</v>
      </c>
      <c r="K22" s="13"/>
    </row>
    <row r="23" spans="1:12" s="9" customFormat="1" ht="15.75" customHeight="1" thickBot="1" x14ac:dyDescent="0.3">
      <c r="H23" s="6" t="s">
        <v>12</v>
      </c>
      <c r="I23" s="1"/>
      <c r="J23" s="35">
        <f>SUM(J16:J22)</f>
        <v>0</v>
      </c>
    </row>
    <row r="24" spans="1:12" s="9" customFormat="1" ht="15.75" customHeight="1" thickBot="1" x14ac:dyDescent="0.3">
      <c r="H24" s="6" t="s">
        <v>13</v>
      </c>
      <c r="I24" s="1"/>
      <c r="J24" s="36">
        <f>J13-J23</f>
        <v>0</v>
      </c>
    </row>
    <row r="25" spans="1:12" x14ac:dyDescent="0.2">
      <c r="H25" s="37"/>
      <c r="I25" s="37"/>
    </row>
    <row r="26" spans="1:12" ht="15.75" x14ac:dyDescent="0.25">
      <c r="H26" s="9"/>
      <c r="I26" s="9"/>
      <c r="J26" s="9"/>
    </row>
    <row r="27" spans="1:12" ht="15" x14ac:dyDescent="0.25">
      <c r="H27"/>
    </row>
    <row r="28" spans="1:12" ht="15" x14ac:dyDescent="0.25">
      <c r="H28"/>
    </row>
    <row r="29" spans="1:12" ht="15" x14ac:dyDescent="0.25">
      <c r="H29"/>
    </row>
    <row r="30" spans="1:12" ht="15" x14ac:dyDescent="0.2">
      <c r="H30" s="38"/>
    </row>
    <row r="31" spans="1:12" ht="15" x14ac:dyDescent="0.2">
      <c r="H31" s="39"/>
    </row>
    <row r="32" spans="1:12" ht="15" x14ac:dyDescent="0.2">
      <c r="H32" s="39"/>
    </row>
    <row r="33" spans="8:8" ht="15" x14ac:dyDescent="0.2">
      <c r="H33" s="39"/>
    </row>
    <row r="34" spans="8:8" ht="15" x14ac:dyDescent="0.25">
      <c r="H34"/>
    </row>
    <row r="35" spans="8:8" ht="15" x14ac:dyDescent="0.25">
      <c r="H35"/>
    </row>
  </sheetData>
  <sheetProtection algorithmName="SHA-512" hashValue="0RioKrEfWZMAx3o8qgXgG5kRxRcJeBHxfo05qNULc9pF+3cH1t8zpdoPRALCyjGq0OEpN5y7KErYlcm8CMtyFw==" saltValue="XUPb15I+hAJsVvY5/PHwgg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19"/>
  <sheetViews>
    <sheetView workbookViewId="0">
      <selection activeCell="C3" sqref="C3"/>
    </sheetView>
  </sheetViews>
  <sheetFormatPr defaultColWidth="0" defaultRowHeight="14.25" zeroHeight="1" x14ac:dyDescent="0.2"/>
  <cols>
    <col min="1" max="1" width="54.28515625" style="79" customWidth="1"/>
    <col min="2" max="2" width="53.7109375" style="79" bestFit="1" customWidth="1"/>
    <col min="3" max="3" width="20.85546875" style="96" customWidth="1"/>
    <col min="4" max="4" width="9.140625" style="79" customWidth="1"/>
    <col min="5" max="5" width="1.42578125" style="79" customWidth="1"/>
    <col min="6" max="16" width="0" style="3" hidden="1" customWidth="1"/>
    <col min="17" max="16384" width="9.140625" style="3" hidden="1"/>
  </cols>
  <sheetData>
    <row r="1" spans="1:15" ht="25.5" x14ac:dyDescent="0.35">
      <c r="C1" s="80"/>
      <c r="D1" s="84" t="str">
        <f>HYPERLINK("#'START HERE'!a1","RETURN to START")</f>
        <v>RETURN to START</v>
      </c>
      <c r="E1" s="29"/>
      <c r="G1" s="73"/>
      <c r="I1" s="74"/>
      <c r="O1" s="75"/>
    </row>
    <row r="2" spans="1:15" s="6" customFormat="1" ht="40.5" customHeight="1" thickBot="1" x14ac:dyDescent="0.3">
      <c r="A2" s="81" t="s">
        <v>87</v>
      </c>
      <c r="B2" s="82"/>
      <c r="C2" s="85" t="s">
        <v>46</v>
      </c>
      <c r="D2" s="88">
        <f>'INCOME (A+B=C)'!K2</f>
        <v>0</v>
      </c>
      <c r="E2" s="86"/>
      <c r="F2" s="58"/>
      <c r="G2" s="58"/>
      <c r="L2" s="7"/>
    </row>
    <row r="3" spans="1:15" ht="16.5" thickBot="1" x14ac:dyDescent="0.3">
      <c r="B3" s="190" t="s">
        <v>38</v>
      </c>
      <c r="C3" s="189"/>
    </row>
    <row r="4" spans="1:15" ht="15" thickBot="1" x14ac:dyDescent="0.25">
      <c r="B4" s="188" t="s">
        <v>25</v>
      </c>
      <c r="C4" s="196">
        <f>'Reconciliation Tab'!J7-'Reconciliation Tab'!J19</f>
        <v>0</v>
      </c>
    </row>
    <row r="5" spans="1:15" ht="16.5" thickBot="1" x14ac:dyDescent="0.3">
      <c r="B5" s="236" t="s">
        <v>26</v>
      </c>
      <c r="C5" s="191">
        <f>C3-C4</f>
        <v>0</v>
      </c>
    </row>
    <row r="6" spans="1:15" x14ac:dyDescent="0.2">
      <c r="B6" s="95" t="s">
        <v>41</v>
      </c>
      <c r="C6" s="29"/>
    </row>
    <row r="7" spans="1:15" ht="15" thickBot="1" x14ac:dyDescent="0.25">
      <c r="C7" s="29"/>
    </row>
    <row r="8" spans="1:15" ht="16.5" thickBot="1" x14ac:dyDescent="0.3">
      <c r="B8" s="195" t="s">
        <v>39</v>
      </c>
      <c r="C8" s="189"/>
    </row>
    <row r="9" spans="1:15" ht="15" thickBot="1" x14ac:dyDescent="0.25">
      <c r="B9" s="188" t="s">
        <v>71</v>
      </c>
      <c r="C9" s="225">
        <f>'Reconciliation Tab'!J8</f>
        <v>0</v>
      </c>
    </row>
    <row r="10" spans="1:15" ht="15" thickBot="1" x14ac:dyDescent="0.25">
      <c r="B10" s="188" t="s">
        <v>72</v>
      </c>
      <c r="C10" s="225">
        <f>'Reconciliation Tab'!J20</f>
        <v>0</v>
      </c>
    </row>
    <row r="11" spans="1:15" ht="15" thickBot="1" x14ac:dyDescent="0.25">
      <c r="B11" s="235" t="s">
        <v>74</v>
      </c>
      <c r="C11" s="189"/>
    </row>
    <row r="12" spans="1:15" ht="15" thickBot="1" x14ac:dyDescent="0.25">
      <c r="B12" s="235" t="s">
        <v>75</v>
      </c>
      <c r="C12" s="189"/>
    </row>
    <row r="13" spans="1:15" ht="15" thickBot="1" x14ac:dyDescent="0.25">
      <c r="B13" s="235" t="s">
        <v>76</v>
      </c>
      <c r="C13" s="192"/>
    </row>
    <row r="14" spans="1:15" ht="15" thickBot="1" x14ac:dyDescent="0.25">
      <c r="B14" s="235" t="s">
        <v>77</v>
      </c>
      <c r="C14" s="192"/>
    </row>
    <row r="15" spans="1:15" ht="16.5" thickBot="1" x14ac:dyDescent="0.3">
      <c r="B15" s="236" t="s">
        <v>73</v>
      </c>
      <c r="C15" s="193">
        <f>C9-(SUM(C10:C14))</f>
        <v>0</v>
      </c>
    </row>
    <row r="16" spans="1:15" x14ac:dyDescent="0.2">
      <c r="B16" s="95" t="s">
        <v>40</v>
      </c>
    </row>
    <row r="17" x14ac:dyDescent="0.2"/>
    <row r="18" x14ac:dyDescent="0.2"/>
    <row r="19" x14ac:dyDescent="0.2"/>
  </sheetData>
  <sheetProtection algorithmName="SHA-512" hashValue="ZXFDX0xzyxpOFyhIbg3PfoZo9hfR6EBkHlE2AIJSpO1Pvu+gf2d+f4/vIYaHrvJJ6p8acw06nnN72d2B9FAEfw==" saltValue="3EqPK32LHHlM2itV49Ig/g==" spinCount="100000" sheet="1" selectLockedCells="1"/>
  <phoneticPr fontId="5" type="noConversion"/>
  <conditionalFormatting sqref="C5">
    <cfRule type="cellIs" dxfId="1" priority="1" operator="notEqual">
      <formula>0</formula>
    </cfRule>
  </conditionalFormatting>
  <conditionalFormatting sqref="C15">
    <cfRule type="cellIs" dxfId="0" priority="2" operator="notEqual">
      <formula>$C$9</formula>
    </cfRule>
  </conditionalFormatting>
  <pageMargins left="0.7" right="0.7" top="0.75" bottom="0.75" header="0.3" footer="0.3"/>
  <pageSetup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O44"/>
  <sheetViews>
    <sheetView topLeftCell="A12" workbookViewId="0">
      <selection activeCell="C4" sqref="C4"/>
    </sheetView>
  </sheetViews>
  <sheetFormatPr defaultColWidth="0" defaultRowHeight="18" zeroHeight="1" x14ac:dyDescent="0.25"/>
  <cols>
    <col min="1" max="1" width="59.42578125" style="79" customWidth="1"/>
    <col min="2" max="2" width="9.140625" style="83" customWidth="1"/>
    <col min="3" max="3" width="75.42578125" style="2" bestFit="1" customWidth="1"/>
    <col min="4" max="4" width="20.85546875" style="3" customWidth="1"/>
    <col min="5" max="5" width="1.7109375" style="79" customWidth="1"/>
    <col min="6" max="15" width="0" style="3" hidden="1" customWidth="1"/>
    <col min="16" max="16384" width="9.140625" style="3" hidden="1"/>
  </cols>
  <sheetData>
    <row r="1" spans="1:15" ht="25.5" x14ac:dyDescent="0.35">
      <c r="B1" s="80"/>
      <c r="C1" s="79"/>
      <c r="D1" s="84" t="str">
        <f>HYPERLINK("#'START HERE'!a1","RETURN to START")</f>
        <v>RETURN to START</v>
      </c>
      <c r="E1" s="29"/>
      <c r="G1" s="73"/>
      <c r="I1" s="74"/>
      <c r="O1" s="75"/>
    </row>
    <row r="2" spans="1:15" s="6" customFormat="1" ht="40.5" customHeight="1" x14ac:dyDescent="0.25">
      <c r="A2" s="81" t="s">
        <v>88</v>
      </c>
      <c r="B2" s="82"/>
      <c r="C2" s="85" t="s">
        <v>45</v>
      </c>
      <c r="D2" s="88">
        <f>'INCOME (A+B=C)'!K2</f>
        <v>0</v>
      </c>
      <c r="E2" s="86"/>
      <c r="F2" s="58"/>
      <c r="G2" s="58"/>
      <c r="L2" s="7"/>
    </row>
    <row r="3" spans="1:15" ht="18.75" thickBot="1" x14ac:dyDescent="0.3">
      <c r="B3" s="83" t="s">
        <v>30</v>
      </c>
      <c r="C3" s="87"/>
      <c r="D3" s="79"/>
    </row>
    <row r="4" spans="1:15" ht="18.75" thickBot="1" x14ac:dyDescent="0.3">
      <c r="C4" s="205" t="s">
        <v>18</v>
      </c>
      <c r="D4" s="60">
        <f>'Reconciliation Tab'!J6</f>
        <v>0</v>
      </c>
    </row>
    <row r="5" spans="1:15" ht="18.75" thickBot="1" x14ac:dyDescent="0.3">
      <c r="C5" s="206" t="s">
        <v>21</v>
      </c>
      <c r="D5" s="60">
        <f>'Reconciliation Tab'!J7</f>
        <v>0</v>
      </c>
    </row>
    <row r="6" spans="1:15" ht="18.75" thickBot="1" x14ac:dyDescent="0.3">
      <c r="C6" s="207" t="s">
        <v>22</v>
      </c>
      <c r="D6" s="60">
        <f>'Reconciliation Tab'!J8</f>
        <v>0</v>
      </c>
    </row>
    <row r="7" spans="1:15" ht="18.75" thickBot="1" x14ac:dyDescent="0.3">
      <c r="C7" s="208" t="s">
        <v>60</v>
      </c>
      <c r="D7" s="219">
        <f>'Reconciliation Tab'!J9</f>
        <v>0</v>
      </c>
    </row>
    <row r="8" spans="1:15" ht="18.75" thickBot="1" x14ac:dyDescent="0.3">
      <c r="C8" s="209" t="s">
        <v>19</v>
      </c>
      <c r="D8" s="219">
        <f>'Reconciliation Tab'!J10</f>
        <v>0</v>
      </c>
    </row>
    <row r="9" spans="1:15" ht="18.75" thickBot="1" x14ac:dyDescent="0.3">
      <c r="C9" s="210" t="s">
        <v>61</v>
      </c>
      <c r="D9" s="219">
        <f>'Reconciliation Tab'!J11</f>
        <v>0</v>
      </c>
    </row>
    <row r="10" spans="1:15" ht="18.75" thickBot="1" x14ac:dyDescent="0.3">
      <c r="C10" s="83" t="s">
        <v>31</v>
      </c>
      <c r="D10" s="59">
        <f>SUM(D4:D9)</f>
        <v>0</v>
      </c>
    </row>
    <row r="11" spans="1:15" x14ac:dyDescent="0.25">
      <c r="C11" s="83"/>
      <c r="D11" s="89"/>
    </row>
    <row r="12" spans="1:15" ht="18.75" thickBot="1" x14ac:dyDescent="0.3">
      <c r="B12" s="83" t="s">
        <v>8</v>
      </c>
      <c r="C12" s="87"/>
      <c r="D12" s="79"/>
    </row>
    <row r="13" spans="1:15" ht="18.75" thickBot="1" x14ac:dyDescent="0.3">
      <c r="C13" s="211" t="s">
        <v>20</v>
      </c>
      <c r="D13" s="60">
        <f>'Reconciliation Tab'!J16</f>
        <v>0</v>
      </c>
    </row>
    <row r="14" spans="1:15" ht="32.25" thickBot="1" x14ac:dyDescent="0.3">
      <c r="C14" s="212" t="s">
        <v>28</v>
      </c>
      <c r="D14" s="60">
        <f>'Reconciliation Tab'!J17</f>
        <v>0</v>
      </c>
    </row>
    <row r="15" spans="1:15" ht="18.75" thickBot="1" x14ac:dyDescent="0.3">
      <c r="C15" s="213" t="s">
        <v>27</v>
      </c>
      <c r="D15" s="60">
        <f>'Reconciliation Tab'!J18</f>
        <v>0</v>
      </c>
    </row>
    <row r="16" spans="1:15" ht="18.75" thickBot="1" x14ac:dyDescent="0.3">
      <c r="C16" s="214" t="s">
        <v>62</v>
      </c>
      <c r="D16" s="60">
        <f>'Reconciliation Tab'!J19</f>
        <v>0</v>
      </c>
    </row>
    <row r="17" spans="2:4" ht="18.75" thickBot="1" x14ac:dyDescent="0.3">
      <c r="C17" s="215" t="s">
        <v>63</v>
      </c>
      <c r="D17" s="60">
        <f>'Reconciliation Tab'!J20</f>
        <v>0</v>
      </c>
    </row>
    <row r="18" spans="2:4" ht="18.75" thickBot="1" x14ac:dyDescent="0.3">
      <c r="C18" s="216" t="s">
        <v>59</v>
      </c>
      <c r="D18" s="60">
        <f>'Reconciliation Tab'!J21</f>
        <v>0</v>
      </c>
    </row>
    <row r="19" spans="2:4" ht="18.75" thickBot="1" x14ac:dyDescent="0.3">
      <c r="C19" s="217" t="s">
        <v>29</v>
      </c>
      <c r="D19" s="219">
        <f>'Reconciliation Tab'!J22</f>
        <v>0</v>
      </c>
    </row>
    <row r="20" spans="2:4" ht="18.75" thickBot="1" x14ac:dyDescent="0.3">
      <c r="C20" s="83" t="s">
        <v>32</v>
      </c>
      <c r="D20" s="4">
        <f>SUM(D13:D19)</f>
        <v>0</v>
      </c>
    </row>
    <row r="21" spans="2:4" x14ac:dyDescent="0.25">
      <c r="C21" s="87"/>
      <c r="D21" s="79"/>
    </row>
    <row r="22" spans="2:4" ht="18.75" thickBot="1" x14ac:dyDescent="0.3">
      <c r="B22" s="83" t="s">
        <v>34</v>
      </c>
      <c r="C22" s="87"/>
      <c r="D22" s="79"/>
    </row>
    <row r="23" spans="2:4" ht="18.75" thickBot="1" x14ac:dyDescent="0.3">
      <c r="C23" s="221" t="s">
        <v>33</v>
      </c>
      <c r="D23" s="59">
        <f>'START HERE'!B7</f>
        <v>0</v>
      </c>
    </row>
    <row r="24" spans="2:4" ht="18.75" thickBot="1" x14ac:dyDescent="0.3">
      <c r="C24" s="222" t="s">
        <v>35</v>
      </c>
      <c r="D24" s="77">
        <f>D10</f>
        <v>0</v>
      </c>
    </row>
    <row r="25" spans="2:4" ht="18.75" thickBot="1" x14ac:dyDescent="0.3">
      <c r="C25" s="222" t="s">
        <v>36</v>
      </c>
      <c r="D25" s="77">
        <f>D20</f>
        <v>0</v>
      </c>
    </row>
    <row r="26" spans="2:4" ht="18.75" thickBot="1" x14ac:dyDescent="0.3">
      <c r="C26" s="221" t="s">
        <v>37</v>
      </c>
      <c r="D26" s="59">
        <f>SUM(D23:D24)-D25</f>
        <v>0</v>
      </c>
    </row>
    <row r="27" spans="2:4" ht="18.75" thickBot="1" x14ac:dyDescent="0.3">
      <c r="C27" s="221" t="s">
        <v>42</v>
      </c>
      <c r="D27" s="218">
        <f>'START HERE'!B19</f>
        <v>0</v>
      </c>
    </row>
    <row r="28" spans="2:4" ht="18.75" thickBot="1" x14ac:dyDescent="0.3">
      <c r="C28" s="221" t="s">
        <v>68</v>
      </c>
      <c r="D28" s="78">
        <f>D26-D27</f>
        <v>0</v>
      </c>
    </row>
    <row r="29" spans="2:4" ht="18.75" thickBot="1" x14ac:dyDescent="0.3">
      <c r="C29" s="223" t="s">
        <v>69</v>
      </c>
      <c r="D29" s="220" t="e">
        <f>D28/D27</f>
        <v>#DIV/0!</v>
      </c>
    </row>
    <row r="30" spans="2:4" x14ac:dyDescent="0.25">
      <c r="C30" s="87"/>
      <c r="D30" s="79"/>
    </row>
    <row r="31" spans="2:4" ht="18.75" thickBot="1" x14ac:dyDescent="0.3">
      <c r="B31" s="83" t="s">
        <v>70</v>
      </c>
      <c r="C31" s="87"/>
      <c r="D31" s="79"/>
    </row>
    <row r="32" spans="2:4" ht="18.75" thickBot="1" x14ac:dyDescent="0.3">
      <c r="C32" s="224" t="s">
        <v>64</v>
      </c>
      <c r="D32" s="189">
        <f>'Product Program Calculations'!C11</f>
        <v>0</v>
      </c>
    </row>
    <row r="33" spans="3:4" ht="18.75" thickBot="1" x14ac:dyDescent="0.3">
      <c r="C33" s="224" t="s">
        <v>65</v>
      </c>
      <c r="D33" s="189">
        <f>'Product Program Calculations'!C12</f>
        <v>0</v>
      </c>
    </row>
    <row r="34" spans="3:4" ht="18.75" thickBot="1" x14ac:dyDescent="0.3">
      <c r="C34" s="224" t="s">
        <v>66</v>
      </c>
      <c r="D34" s="192">
        <f>'Product Program Calculations'!C13</f>
        <v>0</v>
      </c>
    </row>
    <row r="35" spans="3:4" ht="18.75" thickBot="1" x14ac:dyDescent="0.3">
      <c r="C35" s="224" t="s">
        <v>67</v>
      </c>
      <c r="D35" s="192">
        <f>'Product Program Calculations'!C14</f>
        <v>0</v>
      </c>
    </row>
    <row r="36" spans="3:4" x14ac:dyDescent="0.25">
      <c r="C36" s="87"/>
      <c r="D36" s="79"/>
    </row>
    <row r="37" spans="3:4" x14ac:dyDescent="0.25">
      <c r="C37" s="87"/>
      <c r="D37" s="79"/>
    </row>
    <row r="38" spans="3:4" x14ac:dyDescent="0.25">
      <c r="C38" s="87"/>
      <c r="D38" s="79"/>
    </row>
    <row r="39" spans="3:4" x14ac:dyDescent="0.25">
      <c r="C39" s="87"/>
      <c r="D39" s="79"/>
    </row>
    <row r="40" spans="3:4" x14ac:dyDescent="0.25"/>
    <row r="41" spans="3:4" x14ac:dyDescent="0.25"/>
    <row r="42" spans="3:4" x14ac:dyDescent="0.25"/>
    <row r="43" spans="3:4" x14ac:dyDescent="0.25"/>
    <row r="44" spans="3:4" x14ac:dyDescent="0.25"/>
  </sheetData>
  <sheetProtection algorithmName="SHA-512" hashValue="BS4bqbIZm3wD052jJFdn+p6u/1yTVdF7GVwiuI72lJ8iw+Ns3LV73dSXL3B2NRezQYS+JqSLnFP8zLbvJJb9dA==" saltValue="wync6XCuGLjfk51yAGCO2g==" spinCount="100000" sheet="1" selectLockedCells="1"/>
  <pageMargins left="0.7" right="0.7" top="0.75" bottom="0.75" header="0.3" footer="0.3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802F2-E12D-49F2-BFF2-5AC106DF2A05}">
  <ds:schemaRefs>
    <ds:schemaRef ds:uri="http://purl.org/dc/dcmitype/"/>
    <ds:schemaRef ds:uri="1f2e8c56-eeb4-42fc-bcb5-78128bd7bdfc"/>
    <ds:schemaRef ds:uri="http://schemas.microsoft.com/office/2006/documentManagement/types"/>
    <ds:schemaRef ds:uri="http://purl.org/dc/terms/"/>
    <ds:schemaRef ds:uri="http://purl.org/dc/elements/1.1/"/>
    <ds:schemaRef ds:uri="ce7ae68b-b713-4a35-9555-d925848887a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6C98E4E-9114-4888-8466-53061BA13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START HERE</vt:lpstr>
      <vt:lpstr>INCOME (A+B=C)</vt:lpstr>
      <vt:lpstr>EXPENSES (C-D=E)</vt:lpstr>
      <vt:lpstr>Reconciliation Tab</vt:lpstr>
      <vt:lpstr>Product Program Calculations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Mary Seever</cp:lastModifiedBy>
  <cp:revision/>
  <cp:lastPrinted>2023-11-13T18:28:20Z</cp:lastPrinted>
  <dcterms:created xsi:type="dcterms:W3CDTF">2014-04-17T21:52:51Z</dcterms:created>
  <dcterms:modified xsi:type="dcterms:W3CDTF">2025-06-30T17:37:34Z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